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bdbemcfs.bancodebogota.net\Gerencia_Capital_Economico\Operaciones Corporativas\Conference Call\1Q 2023\Procesamiento\Excel\"/>
    </mc:Choice>
  </mc:AlternateContent>
  <xr:revisionPtr revIDLastSave="0" documentId="13_ncr:1_{72B75A8A-E3D8-4BE0-BE1A-1AB4FCAA367E}" xr6:coauthVersionLast="47" xr6:coauthVersionMax="47" xr10:uidLastSave="{00000000-0000-0000-0000-000000000000}"/>
  <bookViews>
    <workbookView xWindow="-120" yWindow="-120" windowWidth="20730" windowHeight="11160" xr2:uid="{1F57FC79-5A90-4FDA-97AB-4EF0E6F13CC6}"/>
  </bookViews>
  <sheets>
    <sheet name="Banco de Bogotá" sheetId="2" r:id="rId1"/>
  </sheets>
  <definedNames>
    <definedName name="_Hlk104235400" localSheetId="0">'Banco de Bogotá'!#REF!</definedName>
    <definedName name="_xlnm.Print_Area" localSheetId="0">'Banco de Bogotá'!$A$1:$B$89,'Banco de Bogotá'!$A$91:$B$161,'Banco de Bogotá'!$A$163:$B$190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3" i="2" l="1"/>
  <c r="G95" i="2"/>
  <c r="G189" i="2" l="1"/>
  <c r="G172" i="2"/>
  <c r="G188" i="2"/>
  <c r="G171" i="2"/>
  <c r="G186" i="2"/>
  <c r="E163" i="2"/>
  <c r="F163" i="2"/>
  <c r="E95" i="2"/>
  <c r="F95" i="2"/>
  <c r="D163" i="2" l="1"/>
  <c r="D95" i="2"/>
  <c r="C163" i="2" l="1"/>
  <c r="C95" i="2"/>
  <c r="E186" i="2" l="1"/>
  <c r="C186" i="2" l="1"/>
  <c r="C189" i="2" l="1"/>
  <c r="E189" i="2" l="1"/>
  <c r="E188" i="2" l="1"/>
  <c r="C188" i="2"/>
  <c r="E171" i="2" l="1"/>
  <c r="E172" i="2" l="1"/>
  <c r="F186" i="2" l="1"/>
  <c r="F171" i="2" l="1"/>
  <c r="F188" i="2"/>
  <c r="F189" i="2"/>
  <c r="F172" i="2" l="1"/>
  <c r="C171" i="2" l="1"/>
  <c r="D186" i="2" l="1"/>
  <c r="D189" i="2" l="1"/>
  <c r="D188" i="2" l="1"/>
  <c r="C172" i="2"/>
  <c r="D171" i="2" l="1"/>
  <c r="D172" i="2"/>
</calcChain>
</file>

<file path=xl/sharedStrings.xml><?xml version="1.0" encoding="utf-8"?>
<sst xmlns="http://schemas.openxmlformats.org/spreadsheetml/2006/main" count="173" uniqueCount="157">
  <si>
    <t>Banco de Bogotá</t>
  </si>
  <si>
    <t>Goodwill</t>
  </si>
  <si>
    <t>Consolidated Financial Statements Under Full IFRS</t>
  </si>
  <si>
    <t>Financial Statements Under IFRS</t>
  </si>
  <si>
    <t>Information in Ps. Billions</t>
  </si>
  <si>
    <t>Consolidated Statement of Financial Position</t>
  </si>
  <si>
    <t>Cash and cash equivalents</t>
  </si>
  <si>
    <t>Investment and trading assets</t>
  </si>
  <si>
    <t>Debt securities</t>
  </si>
  <si>
    <t>Equity securities</t>
  </si>
  <si>
    <t>Derivative assets</t>
  </si>
  <si>
    <t>Trading assets</t>
  </si>
  <si>
    <t>Debt securities at FVOCI</t>
  </si>
  <si>
    <t>Equity securities at FVOCI</t>
  </si>
  <si>
    <t>Investments in securities at FVOCI</t>
  </si>
  <si>
    <t>Investments in debt securities at AC</t>
  </si>
  <si>
    <t>Investments provision</t>
  </si>
  <si>
    <t>Investment securities</t>
  </si>
  <si>
    <t>Hedging derivatives assets</t>
  </si>
  <si>
    <t>Loans and receivables</t>
  </si>
  <si>
    <t>Commercial loans and leases</t>
  </si>
  <si>
    <t>Interbank &amp; overnight funds</t>
  </si>
  <si>
    <t>Consumer loans and leases</t>
  </si>
  <si>
    <t>Mortgages and housing leases</t>
  </si>
  <si>
    <t>Microcredit loans and leases</t>
  </si>
  <si>
    <t xml:space="preserve">Total loans and leases </t>
  </si>
  <si>
    <t>Loss allowance</t>
  </si>
  <si>
    <t>Total loans and receivables, net</t>
  </si>
  <si>
    <t xml:space="preserve">Other accounts receivable </t>
  </si>
  <si>
    <t>Non-current assets held for sale</t>
  </si>
  <si>
    <t>Investments in associates and joint ventures</t>
  </si>
  <si>
    <t>Own-use property, plant and equipment for own-use and given in operating lease, net</t>
  </si>
  <si>
    <t>Right-of-use assets</t>
  </si>
  <si>
    <t>Investment properties</t>
  </si>
  <si>
    <t>Tangible assets</t>
  </si>
  <si>
    <t>Concession arrangement rights</t>
  </si>
  <si>
    <t>Other intangible assets</t>
  </si>
  <si>
    <t>Intangible assets</t>
  </si>
  <si>
    <t>Current</t>
  </si>
  <si>
    <t>Deferred</t>
  </si>
  <si>
    <t>Income tax assets</t>
  </si>
  <si>
    <t>Other assets</t>
  </si>
  <si>
    <t>Total assets</t>
  </si>
  <si>
    <t>Trading liabilities</t>
  </si>
  <si>
    <t>Hedging derivatives liabilities</t>
  </si>
  <si>
    <t>Customer deposits</t>
  </si>
  <si>
    <t>Checking accounts</t>
  </si>
  <si>
    <t>Time deposits</t>
  </si>
  <si>
    <t>Savings deposits</t>
  </si>
  <si>
    <t>Other deposits</t>
  </si>
  <si>
    <t>Financial obligations</t>
  </si>
  <si>
    <t>Interbank borrowings and overnight funds</t>
  </si>
  <si>
    <t>Borrowings from banks and others</t>
  </si>
  <si>
    <t>Bonds issued</t>
  </si>
  <si>
    <t>Borrowings from development entities</t>
  </si>
  <si>
    <t>Others</t>
  </si>
  <si>
    <t>Total financial liabilities at amortized cost</t>
  </si>
  <si>
    <t>Legal related</t>
  </si>
  <si>
    <t>Other provisions</t>
  </si>
  <si>
    <t>Provisions</t>
  </si>
  <si>
    <t>Income tax liabilities</t>
  </si>
  <si>
    <t>Employee benefits</t>
  </si>
  <si>
    <t>Other liabilities</t>
  </si>
  <si>
    <t>Total liabilities</t>
  </si>
  <si>
    <t>Equity attributable to owners of the parent</t>
  </si>
  <si>
    <t>Non-controlling interest</t>
  </si>
  <si>
    <t>Total equity</t>
  </si>
  <si>
    <t>Total liabilities and equity</t>
  </si>
  <si>
    <t>Consolidated Statement of Income</t>
  </si>
  <si>
    <t>Interest income</t>
  </si>
  <si>
    <t>Loan portfolio</t>
  </si>
  <si>
    <t>Interests on investments in debt securities</t>
  </si>
  <si>
    <t>Other interest income</t>
  </si>
  <si>
    <t>Total interest income</t>
  </si>
  <si>
    <t>Interest expense</t>
  </si>
  <si>
    <t>Total interest expenses on deposits</t>
  </si>
  <si>
    <t>Total interest expenses on financial obligations</t>
  </si>
  <si>
    <t>Total interest expense</t>
  </si>
  <si>
    <t>Net interest income</t>
  </si>
  <si>
    <t>Impairment losses (recoveries) on financial assets</t>
  </si>
  <si>
    <t>Loans and other accounts receivable</t>
  </si>
  <si>
    <t>Other financial assets</t>
  </si>
  <si>
    <t>Recovery of charged-off financial assets</t>
  </si>
  <si>
    <t>Net impairment loss on financial assets</t>
  </si>
  <si>
    <t>Net interest income, after impairment losses</t>
  </si>
  <si>
    <t>Income from commissions and fees</t>
  </si>
  <si>
    <t>Banking fees</t>
  </si>
  <si>
    <t>Trust activities</t>
  </si>
  <si>
    <t>Pension and severance fund management</t>
  </si>
  <si>
    <t>Bonded warehouse services</t>
  </si>
  <si>
    <t>Total income from commissions and fees</t>
  </si>
  <si>
    <t>Expenses from commissions and fees</t>
  </si>
  <si>
    <t>Net income from commissions and fees</t>
  </si>
  <si>
    <t>Net trading income</t>
  </si>
  <si>
    <t>Other income</t>
  </si>
  <si>
    <t>Foreign exchange gains (losses), net</t>
  </si>
  <si>
    <t>Net gain on sale of investments and OCI realization</t>
  </si>
  <si>
    <t>Gain on the sale of non-current assets held for sale</t>
  </si>
  <si>
    <t>Income from non-consolidated investments and dividends</t>
  </si>
  <si>
    <t>Net gains on asset valuations</t>
  </si>
  <si>
    <t>Other income from operations</t>
  </si>
  <si>
    <t>Total other income</t>
  </si>
  <si>
    <t>Other expenses</t>
  </si>
  <si>
    <t>Loss on the sale of non-current assets held for sale</t>
  </si>
  <si>
    <t>Personnel expenses</t>
  </si>
  <si>
    <t>General and administrative expenses</t>
  </si>
  <si>
    <t>Depreciation and amortization</t>
  </si>
  <si>
    <t>Impairment loss on other assets</t>
  </si>
  <si>
    <t>Other operating expenses</t>
  </si>
  <si>
    <t>Total other expenses</t>
  </si>
  <si>
    <t>Net income before income tax expense</t>
  </si>
  <si>
    <t>Income tax expense</t>
  </si>
  <si>
    <t>Net income for the period</t>
  </si>
  <si>
    <t>Net income for the period attibutable to:</t>
  </si>
  <si>
    <t>Net income attributable to owners of the parent</t>
  </si>
  <si>
    <t>Key ratios</t>
  </si>
  <si>
    <t xml:space="preserve">Net Interest Margin </t>
  </si>
  <si>
    <t>Net Interest Margin on Loans</t>
  </si>
  <si>
    <t>Net Interest Margin on Investments</t>
  </si>
  <si>
    <t>Fee income ratio</t>
  </si>
  <si>
    <t>Effective tax rate (ex - wealth tax)</t>
  </si>
  <si>
    <t>Non-controlling interest / Net income before non-controlling interest</t>
  </si>
  <si>
    <t>30 days PDL / Total loans and leases</t>
  </si>
  <si>
    <t>90 days PDL / Total loans and leases</t>
  </si>
  <si>
    <t>Provision expense / Average loans and leases</t>
  </si>
  <si>
    <t>Allowance / 30 days PDL</t>
  </si>
  <si>
    <t>Allowance / 90 days PDL</t>
  </si>
  <si>
    <t>Allowance / Total loans and leases</t>
  </si>
  <si>
    <t>Charge-offs / Average loans and leases</t>
  </si>
  <si>
    <t>Total loans and leases, net / Total assets</t>
  </si>
  <si>
    <t>Deposits / Total loans and leases, net</t>
  </si>
  <si>
    <t>Cash / Depósits</t>
  </si>
  <si>
    <t>Equity / Assets</t>
  </si>
  <si>
    <t>Tangible equity ratio</t>
  </si>
  <si>
    <t>Non-controlling interest / Total equity</t>
  </si>
  <si>
    <t>Please refer to notes regarding proforma figures.</t>
  </si>
  <si>
    <t>Q1-23</t>
  </si>
  <si>
    <t>Pro forma 
Q1-22</t>
  </si>
  <si>
    <t>Pro forma 
Q2-22</t>
  </si>
  <si>
    <t>Pro forma 
Q3-22</t>
  </si>
  <si>
    <t>Pro forma 
Q4-22</t>
  </si>
  <si>
    <r>
      <t xml:space="preserve">Discontinued Operations </t>
    </r>
    <r>
      <rPr>
        <vertAlign val="superscript"/>
        <sz val="13"/>
        <color rgb="FF002060"/>
        <rFont val="Calibri"/>
        <family val="2"/>
      </rPr>
      <t>2/</t>
    </r>
  </si>
  <si>
    <r>
      <t xml:space="preserve">Efficiency ratio (cost to income) </t>
    </r>
    <r>
      <rPr>
        <vertAlign val="superscript"/>
        <sz val="13"/>
        <color rgb="FF183152"/>
        <rFont val="Calibri"/>
        <family val="2"/>
      </rPr>
      <t>3/</t>
    </r>
  </si>
  <si>
    <r>
      <t xml:space="preserve">Efficiency ratio (cost to assets) </t>
    </r>
    <r>
      <rPr>
        <vertAlign val="superscript"/>
        <sz val="13"/>
        <color rgb="FF183152"/>
        <rFont val="Calibri"/>
        <family val="2"/>
      </rPr>
      <t>4/</t>
    </r>
  </si>
  <si>
    <r>
      <t xml:space="preserve">ROAE </t>
    </r>
    <r>
      <rPr>
        <vertAlign val="superscript"/>
        <sz val="13"/>
        <color rgb="FF183152"/>
        <rFont val="Calibri"/>
        <family val="2"/>
      </rPr>
      <t>5/</t>
    </r>
  </si>
  <si>
    <r>
      <t xml:space="preserve">ROAA </t>
    </r>
    <r>
      <rPr>
        <vertAlign val="superscript"/>
        <sz val="13"/>
        <color rgb="FF183152"/>
        <rFont val="Calibri"/>
        <family val="2"/>
      </rPr>
      <t>5/</t>
    </r>
  </si>
  <si>
    <t>3/ Total Income for Q1-22 excludes $1,325 billion extraordinary income from BHI’s spin-off.</t>
  </si>
  <si>
    <t>5/ ROAA &amp; ROAE exclude BHI’s spin-off &amp; tender offer’s effects.</t>
  </si>
  <si>
    <t>• Pro-forma ratios for 2022 are calculated based on the pro-forma figures explained above.</t>
  </si>
  <si>
    <r>
      <t xml:space="preserve">Discontinued assets </t>
    </r>
    <r>
      <rPr>
        <b/>
        <vertAlign val="superscript"/>
        <sz val="13"/>
        <color rgb="FF002060"/>
        <rFont val="Calibri"/>
        <family val="2"/>
      </rPr>
      <t>1/</t>
    </r>
  </si>
  <si>
    <t>(a) Figures as reported. Other income in Q1-22 includes $1,325 billion extraordinary income from BHI’s spin-off. It has been reclassified as follows: $1,187.2 billion related to OCI realization is now accounted as a discontinued operation, in addition to $544.9 billion reported as Income from Discontinued Operations; and $137.4 billion remains in Other Income as it relates to investment valuation of the 25% equity stake BdB maintained in BHI.</t>
  </si>
  <si>
    <t xml:space="preserve">1/ Discontinued assets reflect BHI as an associate. </t>
  </si>
  <si>
    <t>4/ Pro forma figures adjust assets to exclude BHI’s discontinued Assets.</t>
  </si>
  <si>
    <t>• Pro-forma figures are calculated based on reported consolidated figures excluding BHI’s contribution. In the Balance Sheet, Banco de Bogotá’s investment in BHI was reclassified from Investments in Associates to Discontinued Assets. In the P&amp;L, BHI’s contribution to income is reclassified from Equity Method income to Discontinued Operations.</t>
  </si>
  <si>
    <t xml:space="preserve">As a result, for comparability purposes, we have prepared and present supplemental unaudited pro-forma financial information that places BHI’s ownership as discontinued accounts. The supplemental unaudited pro-forma financial information does not purport to be indicative of our results of operations or financial position had the relevant transactions occurred on the dates assumed and does not project our results of operations or financial position for any future period or date. </t>
  </si>
  <si>
    <t>Banco de Bogotá executed a spin-off of a 75% equity stake in BAC Holding International, Corp (“BHI”) to its shareholders on March 25, 2022. Prior to the spin-off, Banco de Bogotá was the direct parent of BHI. The Bank retained a direct stake of 25% in BHI between March and December / 2022. The stake on BHI is reported as discontinued operations for proforma reporting periods. Banco de Bogotá sold its remaining 4.11% share on BHI in March 2023.</t>
  </si>
  <si>
    <r>
      <t>2/ Discontinued operations adjust performed corporate transactions (BHI's spin-off &amp; tender offer) accomplished on March 25</t>
    </r>
    <r>
      <rPr>
        <b/>
        <vertAlign val="superscript"/>
        <sz val="11"/>
        <color theme="1"/>
        <rFont val="Calibri"/>
        <family val="2"/>
        <scheme val="minor"/>
      </rPr>
      <t>th</t>
    </r>
    <r>
      <rPr>
        <b/>
        <sz val="11"/>
        <color theme="1"/>
        <rFont val="Calibri"/>
        <family val="2"/>
        <scheme val="minor"/>
      </rPr>
      <t xml:space="preserve"> and December 14</t>
    </r>
    <r>
      <rPr>
        <b/>
        <vertAlign val="superscript"/>
        <sz val="11"/>
        <color theme="1"/>
        <rFont val="Calibri"/>
        <family val="2"/>
        <scheme val="minor"/>
      </rPr>
      <t>th</t>
    </r>
    <r>
      <rPr>
        <b/>
        <sz val="11"/>
        <color theme="1"/>
        <rFont val="Calibri"/>
        <family val="2"/>
        <scheme val="minor"/>
      </rPr>
      <t>, 2022 and equity method.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</si>
</sst>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64" formatCode="#,##0.0"/>
    <numFmt numFmtId="165" formatCode="#,##0.0000"/>
    <numFmt numFmtId="166" formatCode="0.0%"/>
    <numFmt numFmtId="167" formatCode="_(* #,##0.00_);_(* \(#,##0.00\);_(* &quot;-&quot;??_);_(@_)"/>
    <numFmt numFmtId="168" formatCode="_(* #,##0.0_);_(* \(#,##0.0\);_(* &quot;-&quot;??_);_(@_)"/>
    <numFmt numFmtId="169" formatCode="_(* #,##0.000_);_(* \(#,##0.000\);_(* &quot;-&quot;??_);_(@_)"/>
    <numFmt numFmtId="170" formatCode="#,##0.0_);\(#,##0.0\)"/>
  </numFmts>
  <fonts count="27"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13"/>
      <color rgb="FF002060"/>
      <name val="Calibri"/>
      <family val="2"/>
    </font>
    <font>
      <sz val="13"/>
      <color rgb="FF183152"/>
      <name val="Calibri"/>
      <family val="2"/>
    </font>
    <font>
      <sz val="13"/>
      <color rgb="FF183152"/>
      <name val="Calibri"/>
      <family val="2"/>
      <scheme val="minor"/>
    </font>
    <font>
      <b/>
      <sz val="13"/>
      <color rgb="FFFF0000"/>
      <name val="Calibri"/>
      <family val="2"/>
    </font>
    <font>
      <b/>
      <sz val="13"/>
      <color rgb="FF002060"/>
      <name val="Calibri"/>
      <family val="2"/>
      <scheme val="minor"/>
    </font>
    <font>
      <sz val="13"/>
      <color rgb="FF002060"/>
      <name val="Calibri"/>
      <family val="2"/>
      <scheme val="minor"/>
    </font>
    <font>
      <sz val="13"/>
      <color rgb="FFFF0000"/>
      <name val="Calibri"/>
      <family val="2"/>
    </font>
    <font>
      <sz val="13"/>
      <color rgb="FF002060"/>
      <name val="Calibri"/>
      <family val="2"/>
    </font>
    <font>
      <b/>
      <sz val="13"/>
      <color rgb="FF183152"/>
      <name val="Calibri"/>
      <family val="2"/>
    </font>
    <font>
      <b/>
      <sz val="13"/>
      <color theme="0"/>
      <name val="Calibri"/>
      <family val="2"/>
      <scheme val="minor"/>
    </font>
    <font>
      <b/>
      <sz val="16"/>
      <color theme="0"/>
      <name val="Calibri"/>
      <family val="2"/>
      <scheme val="minor"/>
    </font>
    <font>
      <sz val="11"/>
      <color rgb="FF002060"/>
      <name val="Calibri"/>
      <family val="2"/>
      <scheme val="minor"/>
    </font>
    <font>
      <sz val="13"/>
      <color rgb="FFFF0000"/>
      <name val="Calibri"/>
      <family val="2"/>
      <scheme val="minor"/>
    </font>
    <font>
      <i/>
      <sz val="14"/>
      <color rgb="FF002060"/>
      <name val="Calibri"/>
      <family val="2"/>
      <scheme val="minor"/>
    </font>
    <font>
      <b/>
      <sz val="16"/>
      <color rgb="FF002060"/>
      <name val="Calibri"/>
      <family val="2"/>
      <scheme val="minor"/>
    </font>
    <font>
      <sz val="13"/>
      <color theme="0"/>
      <name val="Calibri"/>
      <family val="2"/>
      <scheme val="minor"/>
    </font>
    <font>
      <sz val="8"/>
      <name val="Calibri"/>
      <family val="2"/>
      <scheme val="minor"/>
    </font>
    <font>
      <b/>
      <vertAlign val="superscript"/>
      <sz val="13"/>
      <color rgb="FF002060"/>
      <name val="Calibri"/>
      <family val="2"/>
    </font>
    <font>
      <b/>
      <sz val="11"/>
      <color theme="1"/>
      <name val="Calibri"/>
      <family val="2"/>
      <scheme val="minor"/>
    </font>
    <font>
      <b/>
      <i/>
      <sz val="14"/>
      <color rgb="FF002060"/>
      <name val="Calibri"/>
      <family val="2"/>
      <scheme val="minor"/>
    </font>
    <font>
      <vertAlign val="superscript"/>
      <sz val="13"/>
      <color rgb="FF002060"/>
      <name val="Calibri"/>
      <family val="2"/>
    </font>
    <font>
      <b/>
      <vertAlign val="superscript"/>
      <sz val="11"/>
      <color theme="1"/>
      <name val="Calibri"/>
      <family val="2"/>
      <scheme val="minor"/>
    </font>
    <font>
      <vertAlign val="superscript"/>
      <sz val="13"/>
      <color rgb="FF183152"/>
      <name val="Calibri"/>
      <family val="2"/>
    </font>
  </fonts>
  <fills count="8">
    <fill>
      <patternFill patternType="none"/>
    </fill>
    <fill>
      <patternFill patternType="gray125"/>
    </fill>
    <fill>
      <patternFill patternType="solid">
        <fgColor theme="0"/>
        <bgColor indexed="64"/>
      </patternFill>
    </fill>
    <fill>
      <patternFill patternType="solid">
        <fgColor rgb="FF183152"/>
        <bgColor indexed="64"/>
      </patternFill>
    </fill>
    <fill>
      <patternFill patternType="solid">
        <fgColor theme="0" tint="-0.249977111117893"/>
        <bgColor rgb="FF000000"/>
      </patternFill>
    </fill>
    <fill>
      <patternFill patternType="solid">
        <fgColor theme="0"/>
        <bgColor rgb="FF000000"/>
      </patternFill>
    </fill>
    <fill>
      <patternFill patternType="solid">
        <fgColor rgb="FFBFBFBF"/>
        <bgColor rgb="FF000000"/>
      </patternFill>
    </fill>
    <fill>
      <patternFill patternType="solid">
        <fgColor theme="0" tint="-0.14999847407452621"/>
        <bgColor indexed="64"/>
      </patternFill>
    </fill>
  </fills>
  <borders count="6">
    <border>
      <left/>
      <right/>
      <top/>
      <bottom/>
      <diagonal/>
    </border>
    <border>
      <left/>
      <right/>
      <top style="thin">
        <color indexed="64"/>
      </top>
      <bottom style="thin">
        <color indexed="64"/>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right/>
      <top style="thin">
        <color indexed="64"/>
      </top>
      <bottom/>
      <diagonal/>
    </border>
    <border>
      <left/>
      <right/>
      <top/>
      <bottom style="thin">
        <color indexed="64"/>
      </bottom>
      <diagonal/>
    </border>
  </borders>
  <cellStyleXfs count="7">
    <xf numFmtId="0" fontId="0" fillId="0" borderId="0"/>
    <xf numFmtId="167"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3" fillId="0" borderId="0"/>
    <xf numFmtId="167" fontId="1" fillId="0" borderId="0" applyFont="0" applyFill="0" applyBorder="0" applyAlignment="0" applyProtection="0"/>
  </cellStyleXfs>
  <cellXfs count="101">
    <xf numFmtId="0" fontId="0" fillId="0" borderId="0" xfId="0"/>
    <xf numFmtId="0" fontId="0" fillId="0" borderId="0" xfId="0" applyAlignment="1">
      <alignment horizontal="center"/>
    </xf>
    <xf numFmtId="3" fontId="4" fillId="0" borderId="0" xfId="4" applyNumberFormat="1" applyFont="1" applyAlignment="1">
      <alignment vertical="center" wrapText="1"/>
    </xf>
    <xf numFmtId="0" fontId="5" fillId="0" borderId="0" xfId="5" applyFont="1" applyAlignment="1">
      <alignment horizontal="left" indent="2"/>
    </xf>
    <xf numFmtId="41" fontId="4" fillId="0" borderId="0" xfId="2" applyFont="1" applyAlignment="1">
      <alignment vertical="center" wrapText="1"/>
    </xf>
    <xf numFmtId="0" fontId="6" fillId="0" borderId="0" xfId="0" applyFont="1"/>
    <xf numFmtId="165" fontId="7" fillId="0" borderId="0" xfId="4" applyNumberFormat="1" applyFont="1" applyAlignment="1">
      <alignment vertical="center" wrapText="1"/>
    </xf>
    <xf numFmtId="3" fontId="8" fillId="2" borderId="0" xfId="4" applyNumberFormat="1" applyFont="1" applyFill="1"/>
    <xf numFmtId="0" fontId="7" fillId="0" borderId="0" xfId="0" applyFont="1" applyAlignment="1">
      <alignment horizontal="left" vertical="center" wrapText="1"/>
    </xf>
    <xf numFmtId="3" fontId="8" fillId="0" borderId="0" xfId="4" applyNumberFormat="1" applyFont="1"/>
    <xf numFmtId="0" fontId="9" fillId="0" borderId="0" xfId="0" applyFont="1" applyAlignment="1">
      <alignment horizontal="center"/>
    </xf>
    <xf numFmtId="0" fontId="9" fillId="0" borderId="0" xfId="0" applyFont="1"/>
    <xf numFmtId="3" fontId="10" fillId="0" borderId="0" xfId="4" applyNumberFormat="1" applyFont="1" applyAlignment="1">
      <alignment vertical="center"/>
    </xf>
    <xf numFmtId="0" fontId="5" fillId="0" borderId="0" xfId="5" applyFont="1"/>
    <xf numFmtId="166" fontId="11" fillId="0" borderId="0" xfId="3" applyNumberFormat="1" applyFont="1" applyAlignment="1">
      <alignment vertical="center" wrapText="1"/>
    </xf>
    <xf numFmtId="0" fontId="5" fillId="0" borderId="0" xfId="0" applyFont="1" applyAlignment="1">
      <alignment vertical="center" wrapText="1"/>
    </xf>
    <xf numFmtId="0" fontId="2" fillId="0" borderId="0" xfId="0" applyFont="1"/>
    <xf numFmtId="0" fontId="12" fillId="0" borderId="0" xfId="0" applyFont="1" applyAlignment="1">
      <alignment vertical="center" wrapText="1"/>
    </xf>
    <xf numFmtId="0" fontId="9" fillId="0" borderId="0" xfId="4" applyFont="1" applyAlignment="1">
      <alignment horizontal="left" indent="2"/>
    </xf>
    <xf numFmtId="0" fontId="5" fillId="0" borderId="0" xfId="0" applyFont="1" applyAlignment="1">
      <alignment vertical="center"/>
    </xf>
    <xf numFmtId="0" fontId="5" fillId="0" borderId="0" xfId="0" applyFont="1"/>
    <xf numFmtId="0" fontId="5" fillId="0" borderId="0" xfId="0" applyFont="1" applyAlignment="1">
      <alignment horizontal="left" vertical="center" wrapText="1" indent="1"/>
    </xf>
    <xf numFmtId="168" fontId="4" fillId="4" borderId="1" xfId="1" applyNumberFormat="1" applyFont="1" applyFill="1" applyBorder="1" applyAlignment="1">
      <alignment vertical="center" wrapText="1"/>
    </xf>
    <xf numFmtId="3" fontId="4" fillId="4" borderId="1" xfId="4" applyNumberFormat="1" applyFont="1" applyFill="1" applyBorder="1" applyAlignment="1">
      <alignment vertical="center" wrapText="1"/>
    </xf>
    <xf numFmtId="168" fontId="4" fillId="0" borderId="0" xfId="1" applyNumberFormat="1" applyFont="1" applyAlignment="1">
      <alignment vertical="center" wrapText="1"/>
    </xf>
    <xf numFmtId="3" fontId="4" fillId="5" borderId="1" xfId="4" applyNumberFormat="1" applyFont="1" applyFill="1" applyBorder="1" applyAlignment="1">
      <alignment vertical="center" wrapText="1"/>
    </xf>
    <xf numFmtId="168" fontId="9" fillId="0" borderId="0" xfId="1" applyNumberFormat="1" applyFont="1" applyAlignment="1">
      <alignment horizontal="right" vertical="center"/>
    </xf>
    <xf numFmtId="0" fontId="11" fillId="0" borderId="0" xfId="0" applyFont="1" applyAlignment="1">
      <alignment vertical="center" wrapText="1"/>
    </xf>
    <xf numFmtId="0" fontId="11" fillId="0" borderId="0" xfId="0" applyFont="1" applyAlignment="1">
      <alignment horizontal="left" vertical="center" wrapText="1" indent="1"/>
    </xf>
    <xf numFmtId="0" fontId="15" fillId="0" borderId="0" xfId="0" applyFont="1"/>
    <xf numFmtId="168" fontId="4" fillId="0" borderId="0" xfId="1" applyNumberFormat="1" applyFont="1" applyAlignment="1">
      <alignment horizontal="right" vertical="center"/>
    </xf>
    <xf numFmtId="3" fontId="4" fillId="5" borderId="0" xfId="4" applyNumberFormat="1" applyFont="1" applyFill="1" applyAlignment="1">
      <alignment vertical="center" wrapText="1"/>
    </xf>
    <xf numFmtId="0" fontId="4" fillId="0" borderId="0" xfId="0" applyFont="1" applyAlignment="1">
      <alignment horizontal="left" vertical="center" wrapText="1"/>
    </xf>
    <xf numFmtId="168" fontId="4" fillId="0" borderId="1" xfId="1" applyNumberFormat="1" applyFont="1" applyBorder="1" applyAlignment="1">
      <alignment horizontal="left" vertical="center"/>
    </xf>
    <xf numFmtId="0" fontId="4" fillId="0" borderId="1" xfId="0" applyFont="1" applyBorder="1" applyAlignment="1">
      <alignment horizontal="left"/>
    </xf>
    <xf numFmtId="0" fontId="8" fillId="0" borderId="0" xfId="0" applyFont="1"/>
    <xf numFmtId="0" fontId="4" fillId="0" borderId="1" xfId="0" applyFont="1" applyBorder="1" applyAlignment="1">
      <alignment vertical="center"/>
    </xf>
    <xf numFmtId="0" fontId="13" fillId="0" borderId="0" xfId="0" applyFont="1"/>
    <xf numFmtId="0" fontId="4" fillId="0" borderId="0" xfId="4" applyFont="1" applyAlignment="1">
      <alignment horizontal="left" vertical="center"/>
    </xf>
    <xf numFmtId="0" fontId="16" fillId="0" borderId="0" xfId="0" applyFont="1"/>
    <xf numFmtId="0" fontId="4"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3" fontId="11" fillId="0" borderId="0" xfId="4" applyNumberFormat="1" applyFont="1" applyAlignment="1">
      <alignment vertical="center"/>
    </xf>
    <xf numFmtId="0" fontId="11" fillId="0" borderId="0" xfId="0" applyFont="1" applyAlignment="1">
      <alignment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9" fillId="0" borderId="0" xfId="0" applyFont="1" applyAlignment="1">
      <alignment horizontal="left" indent="1"/>
    </xf>
    <xf numFmtId="0" fontId="11" fillId="0" borderId="0" xfId="4" applyFont="1" applyAlignment="1">
      <alignment horizontal="left" vertical="center" indent="1"/>
    </xf>
    <xf numFmtId="168" fontId="9" fillId="0" borderId="0" xfId="1" applyNumberFormat="1" applyFont="1" applyAlignment="1">
      <alignment horizontal="center" vertical="center"/>
    </xf>
    <xf numFmtId="168" fontId="15" fillId="0" borderId="0" xfId="1" applyNumberFormat="1" applyFont="1" applyAlignment="1">
      <alignment horizontal="center" vertical="center"/>
    </xf>
    <xf numFmtId="168" fontId="8" fillId="0" borderId="0" xfId="1" applyNumberFormat="1" applyFont="1" applyAlignment="1">
      <alignment horizontal="center" vertical="center"/>
    </xf>
    <xf numFmtId="0" fontId="11" fillId="0" borderId="0" xfId="0" applyFont="1" applyAlignment="1">
      <alignment horizontal="left" vertical="center"/>
    </xf>
    <xf numFmtId="168" fontId="9" fillId="0" borderId="0" xfId="1" applyNumberFormat="1" applyFont="1" applyAlignment="1">
      <alignment vertical="center"/>
    </xf>
    <xf numFmtId="167" fontId="9" fillId="0" borderId="0" xfId="6" applyFont="1"/>
    <xf numFmtId="170" fontId="9" fillId="0" borderId="0" xfId="0" applyNumberFormat="1" applyFont="1"/>
    <xf numFmtId="169" fontId="9" fillId="0" borderId="0" xfId="6" applyNumberFormat="1" applyFont="1"/>
    <xf numFmtId="0" fontId="9" fillId="0" borderId="0" xfId="0" applyFont="1" applyAlignment="1">
      <alignment horizontal="left" vertical="center" indent="1"/>
    </xf>
    <xf numFmtId="0" fontId="9" fillId="0" borderId="0" xfId="0" applyFont="1" applyAlignment="1">
      <alignment horizontal="left" vertical="center" indent="2"/>
    </xf>
    <xf numFmtId="0" fontId="8" fillId="0" borderId="0" xfId="0" applyFont="1" applyAlignment="1">
      <alignment horizontal="left" vertical="center"/>
    </xf>
    <xf numFmtId="0" fontId="11" fillId="0" borderId="0" xfId="4" applyFont="1" applyAlignment="1">
      <alignment horizontal="left" vertical="center" indent="2"/>
    </xf>
    <xf numFmtId="168" fontId="8" fillId="0" borderId="0" xfId="1" applyNumberFormat="1" applyFont="1" applyAlignment="1">
      <alignment horizontal="right" vertical="center"/>
    </xf>
    <xf numFmtId="0" fontId="13" fillId="0" borderId="0" xfId="0" applyFont="1" applyAlignment="1">
      <alignment horizontal="center"/>
    </xf>
    <xf numFmtId="0" fontId="14" fillId="0" borderId="0" xfId="0" applyFont="1" applyAlignment="1">
      <alignment horizontal="center" vertical="center"/>
    </xf>
    <xf numFmtId="17" fontId="19" fillId="0" borderId="0" xfId="0" applyNumberFormat="1" applyFont="1" applyAlignment="1">
      <alignment horizontal="center" vertical="center"/>
    </xf>
    <xf numFmtId="0" fontId="19" fillId="0" borderId="0" xfId="0" applyFont="1" applyAlignment="1">
      <alignment horizontal="center"/>
    </xf>
    <xf numFmtId="0" fontId="19" fillId="0" borderId="0" xfId="0" applyFont="1"/>
    <xf numFmtId="3" fontId="4" fillId="2" borderId="0" xfId="4" applyNumberFormat="1" applyFont="1" applyFill="1" applyAlignment="1">
      <alignment vertical="center" wrapText="1"/>
    </xf>
    <xf numFmtId="0" fontId="0" fillId="2" borderId="0" xfId="0" applyFill="1" applyAlignment="1">
      <alignment horizontal="center"/>
    </xf>
    <xf numFmtId="17" fontId="19" fillId="2" borderId="0" xfId="0" applyNumberFormat="1" applyFont="1" applyFill="1" applyAlignment="1">
      <alignment horizontal="center" vertical="center"/>
    </xf>
    <xf numFmtId="0" fontId="13" fillId="2" borderId="0" xfId="0" applyFont="1" applyFill="1" applyAlignment="1">
      <alignment horizontal="center" vertical="center"/>
    </xf>
    <xf numFmtId="168" fontId="4" fillId="2" borderId="0" xfId="1" applyNumberFormat="1" applyFont="1" applyFill="1" applyAlignment="1">
      <alignment horizontal="right" vertical="center"/>
    </xf>
    <xf numFmtId="168" fontId="4" fillId="2" borderId="0" xfId="1" applyNumberFormat="1" applyFont="1" applyFill="1" applyAlignment="1">
      <alignment vertical="center" wrapText="1"/>
    </xf>
    <xf numFmtId="10" fontId="4" fillId="2" borderId="0" xfId="3" applyNumberFormat="1" applyFont="1" applyFill="1" applyAlignment="1">
      <alignment vertical="center" wrapText="1"/>
    </xf>
    <xf numFmtId="166" fontId="11" fillId="2" borderId="0" xfId="3" applyNumberFormat="1" applyFont="1" applyFill="1" applyAlignment="1">
      <alignment vertical="center" wrapText="1"/>
    </xf>
    <xf numFmtId="3" fontId="11" fillId="2" borderId="0" xfId="4" applyNumberFormat="1" applyFont="1" applyFill="1" applyAlignment="1">
      <alignment vertical="center" wrapText="1"/>
    </xf>
    <xf numFmtId="165" fontId="7" fillId="2" borderId="0" xfId="4" applyNumberFormat="1" applyFont="1" applyFill="1" applyAlignment="1">
      <alignment vertical="center" wrapText="1"/>
    </xf>
    <xf numFmtId="41" fontId="4" fillId="2" borderId="0" xfId="2" applyFont="1" applyFill="1" applyAlignment="1">
      <alignment vertical="center" wrapText="1"/>
    </xf>
    <xf numFmtId="0" fontId="17" fillId="0" borderId="0" xfId="0" applyFont="1" applyAlignment="1">
      <alignment horizontal="justify" vertical="center" wrapText="1"/>
    </xf>
    <xf numFmtId="164" fontId="8" fillId="0" borderId="0" xfId="4" applyNumberFormat="1" applyFont="1"/>
    <xf numFmtId="168" fontId="4" fillId="6" borderId="1" xfId="1" applyNumberFormat="1" applyFont="1" applyFill="1" applyBorder="1" applyAlignment="1">
      <alignment vertical="center" wrapText="1"/>
    </xf>
    <xf numFmtId="166" fontId="11" fillId="0" borderId="0" xfId="3" applyNumberFormat="1" applyFont="1" applyFill="1" applyAlignment="1">
      <alignment vertical="center" wrapText="1"/>
    </xf>
    <xf numFmtId="0" fontId="4" fillId="7" borderId="1" xfId="4" applyFont="1" applyFill="1" applyBorder="1" applyAlignment="1">
      <alignment horizontal="left" vertical="center"/>
    </xf>
    <xf numFmtId="168" fontId="4" fillId="7" borderId="1" xfId="1" applyNumberFormat="1" applyFont="1" applyFill="1" applyBorder="1" applyAlignment="1">
      <alignment horizontal="right" vertical="center"/>
    </xf>
    <xf numFmtId="0" fontId="23" fillId="0" borderId="0" xfId="0" applyFont="1" applyAlignment="1">
      <alignment vertical="center"/>
    </xf>
    <xf numFmtId="170" fontId="8" fillId="0" borderId="0" xfId="0" applyNumberFormat="1" applyFont="1"/>
    <xf numFmtId="168" fontId="11" fillId="5" borderId="4" xfId="1" applyNumberFormat="1" applyFont="1" applyFill="1" applyBorder="1" applyAlignment="1">
      <alignment vertical="center" wrapText="1"/>
    </xf>
    <xf numFmtId="168" fontId="11" fillId="5" borderId="5" xfId="1" applyNumberFormat="1" applyFont="1" applyFill="1" applyBorder="1" applyAlignment="1">
      <alignment vertical="center" wrapText="1"/>
    </xf>
    <xf numFmtId="0" fontId="0" fillId="0" borderId="0" xfId="0" applyAlignment="1">
      <alignment vertical="center" wrapText="1"/>
    </xf>
    <xf numFmtId="0" fontId="0" fillId="2" borderId="0" xfId="0" applyFill="1"/>
    <xf numFmtId="0" fontId="11" fillId="2" borderId="0" xfId="0" applyFont="1" applyFill="1" applyAlignment="1">
      <alignment horizontal="left" vertical="center" wrapText="1" indent="1"/>
    </xf>
    <xf numFmtId="0" fontId="15" fillId="2" borderId="0" xfId="0" applyFont="1" applyFill="1"/>
    <xf numFmtId="168" fontId="9" fillId="2" borderId="0" xfId="1" applyNumberFormat="1" applyFont="1" applyFill="1" applyAlignment="1">
      <alignment horizontal="right" vertical="center"/>
    </xf>
    <xf numFmtId="0" fontId="14" fillId="3" borderId="0" xfId="0" applyFont="1" applyFill="1" applyAlignment="1">
      <alignment horizontal="center" vertical="center"/>
    </xf>
    <xf numFmtId="17" fontId="13" fillId="3" borderId="0" xfId="0" applyNumberFormat="1" applyFont="1" applyFill="1" applyAlignment="1">
      <alignment horizontal="center" vertical="center" wrapText="1"/>
    </xf>
    <xf numFmtId="17" fontId="13" fillId="3" borderId="2" xfId="0" applyNumberFormat="1" applyFont="1" applyFill="1" applyBorder="1" applyAlignment="1">
      <alignment horizontal="center" vertical="center" wrapText="1"/>
    </xf>
    <xf numFmtId="17" fontId="13" fillId="3" borderId="3" xfId="0" applyNumberFormat="1" applyFont="1" applyFill="1" applyBorder="1" applyAlignment="1">
      <alignment horizontal="center" vertical="center" wrapText="1"/>
    </xf>
    <xf numFmtId="0" fontId="0" fillId="0" borderId="0" xfId="0" applyAlignment="1">
      <alignment horizontal="left" vertical="center" wrapText="1"/>
    </xf>
    <xf numFmtId="0" fontId="22" fillId="2" borderId="0" xfId="0" applyFont="1" applyFill="1" applyAlignment="1">
      <alignment horizontal="left" wrapText="1"/>
    </xf>
    <xf numFmtId="0" fontId="22" fillId="0" borderId="0" xfId="0" applyFont="1" applyAlignment="1">
      <alignment horizontal="left" wrapText="1"/>
    </xf>
    <xf numFmtId="0" fontId="22" fillId="0" borderId="0" xfId="0" applyFont="1" applyAlignment="1">
      <alignment horizontal="left"/>
    </xf>
  </cellXfs>
  <cellStyles count="7">
    <cellStyle name="Millares" xfId="1" builtinId="3"/>
    <cellStyle name="Millares [0]" xfId="2" builtinId="6"/>
    <cellStyle name="Millares 2" xfId="6" xr:uid="{576942AE-8F8B-4AFC-820C-B2AE57F1BBF4}"/>
    <cellStyle name="Normal" xfId="0" builtinId="0"/>
    <cellStyle name="Normal 2 2" xfId="5" xr:uid="{27F1A177-EFC1-4405-9620-C40416BBD3D9}"/>
    <cellStyle name="Normal 2 2 2" xfId="4" xr:uid="{D8A6FC84-91A8-449B-AE31-3CC7305B340B}"/>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882957</xdr:colOff>
      <xdr:row>140</xdr:row>
      <xdr:rowOff>149678</xdr:rowOff>
    </xdr:from>
    <xdr:ext cx="337785" cy="264560"/>
    <xdr:sp macro="" textlink="">
      <xdr:nvSpPr>
        <xdr:cNvPr id="2" name="CuadroTexto 1">
          <a:extLst>
            <a:ext uri="{FF2B5EF4-FFF2-40B4-BE49-F238E27FC236}">
              <a16:creationId xmlns:a16="http://schemas.microsoft.com/office/drawing/2014/main" id="{CB6F9D2D-ABBF-4464-BDED-042C8F7A7406}"/>
            </a:ext>
          </a:extLst>
        </xdr:cNvPr>
        <xdr:cNvSpPr txBox="1"/>
      </xdr:nvSpPr>
      <xdr:spPr>
        <a:xfrm>
          <a:off x="5962957" y="27873778"/>
          <a:ext cx="33778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rgbClr val="002060"/>
              </a:solidFill>
            </a:rPr>
            <a:t>(a)</a:t>
          </a:r>
        </a:p>
      </xdr:txBody>
    </xdr:sp>
    <xdr:clientData/>
  </xdr:oneCellAnchor>
  <xdr:oneCellAnchor>
    <xdr:from>
      <xdr:col>2</xdr:col>
      <xdr:colOff>869615</xdr:colOff>
      <xdr:row>141</xdr:row>
      <xdr:rowOff>163285</xdr:rowOff>
    </xdr:from>
    <xdr:ext cx="342145" cy="264560"/>
    <xdr:sp macro="" textlink="">
      <xdr:nvSpPr>
        <xdr:cNvPr id="3" name="CuadroTexto 2">
          <a:extLst>
            <a:ext uri="{FF2B5EF4-FFF2-40B4-BE49-F238E27FC236}">
              <a16:creationId xmlns:a16="http://schemas.microsoft.com/office/drawing/2014/main" id="{559FD7A3-D61E-4D03-9589-3E8173590A9F}"/>
            </a:ext>
          </a:extLst>
        </xdr:cNvPr>
        <xdr:cNvSpPr txBox="1"/>
      </xdr:nvSpPr>
      <xdr:spPr>
        <a:xfrm>
          <a:off x="5949615" y="28103285"/>
          <a:ext cx="34214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solidFill>
                <a:srgbClr val="002060"/>
              </a:solidFill>
            </a:rPr>
            <a:t>(a)</a:t>
          </a:r>
        </a:p>
      </xdr:txBody>
    </xdr:sp>
    <xdr:clientData/>
  </xdr:oneCellAnchor>
  <xdr:oneCellAnchor>
    <xdr:from>
      <xdr:col>2</xdr:col>
      <xdr:colOff>863019</xdr:colOff>
      <xdr:row>154</xdr:row>
      <xdr:rowOff>149678</xdr:rowOff>
    </xdr:from>
    <xdr:ext cx="337785" cy="264560"/>
    <xdr:sp macro="" textlink="">
      <xdr:nvSpPr>
        <xdr:cNvPr id="4" name="CuadroTexto 3">
          <a:extLst>
            <a:ext uri="{FF2B5EF4-FFF2-40B4-BE49-F238E27FC236}">
              <a16:creationId xmlns:a16="http://schemas.microsoft.com/office/drawing/2014/main" id="{51619405-F2F4-4812-8D11-505DCBDFA87F}"/>
            </a:ext>
          </a:extLst>
        </xdr:cNvPr>
        <xdr:cNvSpPr txBox="1"/>
      </xdr:nvSpPr>
      <xdr:spPr>
        <a:xfrm>
          <a:off x="5943019" y="30591578"/>
          <a:ext cx="33778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rgbClr val="002060"/>
              </a:solidFill>
            </a:rPr>
            <a:t>(a)</a:t>
          </a:r>
        </a:p>
      </xdr:txBody>
    </xdr:sp>
    <xdr:clientData/>
  </xdr:oneCellAnchor>
  <xdr:oneCellAnchor>
    <xdr:from>
      <xdr:col>2</xdr:col>
      <xdr:colOff>864505</xdr:colOff>
      <xdr:row>152</xdr:row>
      <xdr:rowOff>2720</xdr:rowOff>
    </xdr:from>
    <xdr:ext cx="337785" cy="264560"/>
    <xdr:sp macro="" textlink="">
      <xdr:nvSpPr>
        <xdr:cNvPr id="13" name="CuadroTexto 12">
          <a:extLst>
            <a:ext uri="{FF2B5EF4-FFF2-40B4-BE49-F238E27FC236}">
              <a16:creationId xmlns:a16="http://schemas.microsoft.com/office/drawing/2014/main" id="{D806176E-0838-4546-BC1F-F71170ABCBBF}"/>
            </a:ext>
          </a:extLst>
        </xdr:cNvPr>
        <xdr:cNvSpPr txBox="1"/>
      </xdr:nvSpPr>
      <xdr:spPr>
        <a:xfrm>
          <a:off x="5944505" y="30165220"/>
          <a:ext cx="33778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rgbClr val="002060"/>
              </a:solidFill>
            </a:rPr>
            <a:t>(a)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ED58B-2A8C-4BAA-8EEB-96BC2E7AFDB4}">
  <sheetPr codeName="Hoja1">
    <pageSetUpPr fitToPage="1"/>
  </sheetPr>
  <dimension ref="A1:K242"/>
  <sheetViews>
    <sheetView showGridLines="0" tabSelected="1" zoomScale="85" zoomScaleNormal="85" workbookViewId="0">
      <pane xSplit="2" ySplit="8" topLeftCell="C9" activePane="bottomRight" state="frozen"/>
      <selection activeCell="Q15" sqref="Q15"/>
      <selection pane="topRight" activeCell="Q15" sqref="Q15"/>
      <selection pane="bottomLeft" activeCell="Q15" sqref="Q15"/>
      <selection pane="bottomRight" activeCell="A195" sqref="A195:G195"/>
    </sheetView>
  </sheetViews>
  <sheetFormatPr baseColWidth="10" defaultRowHeight="15" outlineLevelRow="1" x14ac:dyDescent="0.25"/>
  <cols>
    <col min="1" max="1" width="71.5703125" customWidth="1"/>
    <col min="2" max="2" width="1" customWidth="1"/>
    <col min="3" max="6" width="14.7109375" style="1" customWidth="1"/>
    <col min="7" max="7" width="20.140625" style="1" customWidth="1"/>
    <col min="8" max="9" width="12.7109375" style="68" bestFit="1" customWidth="1"/>
    <col min="10" max="10" width="13" style="68" bestFit="1" customWidth="1"/>
    <col min="11" max="11" width="13" customWidth="1"/>
  </cols>
  <sheetData>
    <row r="1" spans="1:10" ht="21" x14ac:dyDescent="0.25">
      <c r="A1" s="42" t="s">
        <v>0</v>
      </c>
    </row>
    <row r="2" spans="1:10" ht="21" x14ac:dyDescent="0.3">
      <c r="A2" s="42" t="s">
        <v>2</v>
      </c>
      <c r="B2" s="66"/>
    </row>
    <row r="3" spans="1:10" ht="21" x14ac:dyDescent="0.3">
      <c r="A3" s="42" t="s">
        <v>3</v>
      </c>
      <c r="B3" s="65"/>
    </row>
    <row r="4" spans="1:10" ht="18.75" x14ac:dyDescent="0.3">
      <c r="A4" s="41" t="s">
        <v>4</v>
      </c>
      <c r="B4" s="65"/>
      <c r="C4" s="64"/>
      <c r="D4" s="64"/>
      <c r="E4" s="64"/>
      <c r="F4" s="64"/>
      <c r="G4" s="64"/>
      <c r="H4" s="69"/>
      <c r="I4" s="69"/>
      <c r="J4" s="69"/>
    </row>
    <row r="5" spans="1:10" ht="18.75" x14ac:dyDescent="0.3">
      <c r="A5" s="84" t="s">
        <v>135</v>
      </c>
      <c r="B5" s="65"/>
      <c r="C5" s="64"/>
      <c r="D5" s="64"/>
      <c r="E5" s="64"/>
      <c r="F5" s="64"/>
      <c r="G5" s="64"/>
      <c r="H5" s="69"/>
      <c r="I5" s="69"/>
      <c r="J5" s="69"/>
    </row>
    <row r="6" spans="1:10" ht="18" customHeight="1" x14ac:dyDescent="0.3">
      <c r="A6" s="78"/>
      <c r="B6" s="65"/>
      <c r="C6" s="69"/>
      <c r="D6" s="69"/>
      <c r="E6" s="69"/>
      <c r="F6"/>
      <c r="G6"/>
      <c r="H6"/>
      <c r="I6"/>
      <c r="J6"/>
    </row>
    <row r="7" spans="1:10" ht="17.25" customHeight="1" x14ac:dyDescent="0.3">
      <c r="A7" s="93" t="s">
        <v>5</v>
      </c>
      <c r="B7" s="37"/>
      <c r="C7" s="94" t="s">
        <v>137</v>
      </c>
      <c r="D7" s="94" t="s">
        <v>138</v>
      </c>
      <c r="E7" s="94" t="s">
        <v>139</v>
      </c>
      <c r="F7" s="94" t="s">
        <v>140</v>
      </c>
      <c r="G7" s="94" t="s">
        <v>136</v>
      </c>
      <c r="H7"/>
      <c r="I7"/>
      <c r="J7"/>
    </row>
    <row r="8" spans="1:10" ht="17.25" customHeight="1" x14ac:dyDescent="0.3">
      <c r="A8" s="93"/>
      <c r="B8" s="62"/>
      <c r="C8" s="94"/>
      <c r="D8" s="94"/>
      <c r="E8" s="94"/>
      <c r="F8" s="94"/>
      <c r="G8" s="94"/>
      <c r="H8"/>
      <c r="I8"/>
      <c r="J8"/>
    </row>
    <row r="9" spans="1:10" ht="5.25" customHeight="1" x14ac:dyDescent="0.3">
      <c r="A9" s="63"/>
      <c r="B9" s="62"/>
      <c r="C9" s="70"/>
      <c r="D9" s="70"/>
      <c r="E9" s="70"/>
      <c r="F9"/>
      <c r="G9"/>
      <c r="H9"/>
      <c r="I9"/>
      <c r="J9"/>
    </row>
    <row r="10" spans="1:10" ht="17.25" x14ac:dyDescent="0.3">
      <c r="A10" s="38" t="s">
        <v>6</v>
      </c>
      <c r="B10" s="11"/>
      <c r="C10" s="61">
        <v>9470.161571128674</v>
      </c>
      <c r="D10" s="61">
        <v>11927.53698658537</v>
      </c>
      <c r="E10" s="61">
        <v>9013.6106981128978</v>
      </c>
      <c r="F10" s="61">
        <v>7274.0614778467452</v>
      </c>
      <c r="G10" s="61">
        <v>10187.903757802766</v>
      </c>
      <c r="H10"/>
      <c r="I10"/>
      <c r="J10"/>
    </row>
    <row r="11" spans="1:10" ht="5.25" customHeight="1" x14ac:dyDescent="0.3">
      <c r="A11" s="38"/>
      <c r="B11" s="11"/>
      <c r="C11" s="26"/>
      <c r="D11" s="26"/>
      <c r="E11" s="26"/>
      <c r="F11" s="26"/>
      <c r="G11" s="26"/>
      <c r="H11"/>
      <c r="I11"/>
      <c r="J11"/>
    </row>
    <row r="12" spans="1:10" ht="17.25" x14ac:dyDescent="0.3">
      <c r="A12" s="38" t="s">
        <v>7</v>
      </c>
      <c r="B12" s="11"/>
      <c r="C12" s="26"/>
      <c r="D12" s="26"/>
      <c r="E12" s="26"/>
      <c r="F12" s="26"/>
      <c r="G12" s="26"/>
      <c r="H12"/>
      <c r="I12"/>
      <c r="J12"/>
    </row>
    <row r="13" spans="1:10" ht="17.25" x14ac:dyDescent="0.3">
      <c r="A13" s="48" t="s">
        <v>8</v>
      </c>
      <c r="B13" s="11"/>
      <c r="C13" s="26">
        <v>908.21123087318358</v>
      </c>
      <c r="D13" s="26">
        <v>891.21481383987668</v>
      </c>
      <c r="E13" s="26">
        <v>957.01373719112667</v>
      </c>
      <c r="F13" s="26">
        <v>463.21333915390818</v>
      </c>
      <c r="G13" s="26">
        <v>348.75913551195754</v>
      </c>
      <c r="H13"/>
      <c r="I13"/>
      <c r="J13"/>
    </row>
    <row r="14" spans="1:10" ht="17.25" x14ac:dyDescent="0.3">
      <c r="A14" s="48" t="s">
        <v>9</v>
      </c>
      <c r="B14" s="11"/>
      <c r="C14" s="26">
        <v>821.31207900894401</v>
      </c>
      <c r="D14" s="26">
        <v>845.54619582235523</v>
      </c>
      <c r="E14" s="26">
        <v>860.21554509006796</v>
      </c>
      <c r="F14" s="26">
        <v>1085.23858931582</v>
      </c>
      <c r="G14" s="26">
        <v>1110.701746128698</v>
      </c>
      <c r="H14"/>
      <c r="I14"/>
      <c r="J14"/>
    </row>
    <row r="15" spans="1:10" ht="17.25" x14ac:dyDescent="0.3">
      <c r="A15" s="48" t="s">
        <v>10</v>
      </c>
      <c r="B15" s="11"/>
      <c r="C15" s="26">
        <v>406.77408617566567</v>
      </c>
      <c r="D15" s="26">
        <v>783.70126063162263</v>
      </c>
      <c r="E15" s="26">
        <v>1032.802403348755</v>
      </c>
      <c r="F15" s="26">
        <v>786.17485610617211</v>
      </c>
      <c r="G15" s="26">
        <v>743.56218634874244</v>
      </c>
      <c r="H15"/>
      <c r="I15"/>
      <c r="J15"/>
    </row>
    <row r="16" spans="1:10" ht="17.25" x14ac:dyDescent="0.3">
      <c r="A16" s="45" t="s">
        <v>11</v>
      </c>
      <c r="B16" s="11"/>
      <c r="C16" s="61">
        <v>2136.2973960577933</v>
      </c>
      <c r="D16" s="61">
        <v>2520.4622702938545</v>
      </c>
      <c r="E16" s="61">
        <v>2850.0316856299501</v>
      </c>
      <c r="F16" s="61">
        <v>2334.6267845759003</v>
      </c>
      <c r="G16" s="61">
        <v>2203.0230679893984</v>
      </c>
      <c r="H16"/>
      <c r="I16"/>
      <c r="J16"/>
    </row>
    <row r="17" spans="1:10" ht="17.25" outlineLevel="1" x14ac:dyDescent="0.3">
      <c r="A17" s="60" t="s">
        <v>12</v>
      </c>
      <c r="B17" s="11"/>
      <c r="C17" s="26">
        <v>9175.8768195265584</v>
      </c>
      <c r="D17" s="26">
        <v>9268.4464450466203</v>
      </c>
      <c r="E17" s="26">
        <v>9935.0653439774323</v>
      </c>
      <c r="F17" s="26">
        <v>10826.819986891045</v>
      </c>
      <c r="G17" s="26">
        <v>9815.9084213181268</v>
      </c>
      <c r="H17"/>
      <c r="I17"/>
      <c r="J17"/>
    </row>
    <row r="18" spans="1:10" ht="17.25" outlineLevel="1" x14ac:dyDescent="0.3">
      <c r="A18" s="60" t="s">
        <v>13</v>
      </c>
      <c r="B18" s="11"/>
      <c r="C18" s="26">
        <v>285.43747255300497</v>
      </c>
      <c r="D18" s="26">
        <v>298.84917618900005</v>
      </c>
      <c r="E18" s="26">
        <v>299.197501596</v>
      </c>
      <c r="F18" s="26">
        <v>825.84891977399991</v>
      </c>
      <c r="G18" s="26">
        <v>306.79927294100003</v>
      </c>
      <c r="H18"/>
      <c r="I18"/>
      <c r="J18"/>
    </row>
    <row r="19" spans="1:10" ht="17.25" x14ac:dyDescent="0.3">
      <c r="A19" s="48" t="s">
        <v>14</v>
      </c>
      <c r="B19" s="11"/>
      <c r="C19" s="26">
        <v>9461.3142920795635</v>
      </c>
      <c r="D19" s="26">
        <v>9567.2956212356203</v>
      </c>
      <c r="E19" s="26">
        <v>10234.262845573432</v>
      </c>
      <c r="F19" s="26">
        <v>11652.668906665043</v>
      </c>
      <c r="G19" s="26">
        <v>10122.707694259128</v>
      </c>
      <c r="H19"/>
      <c r="I19"/>
      <c r="J19"/>
    </row>
    <row r="20" spans="1:10" ht="17.25" x14ac:dyDescent="0.3">
      <c r="A20" s="48" t="s">
        <v>15</v>
      </c>
      <c r="B20" s="11"/>
      <c r="C20" s="26">
        <v>3101.9977504168564</v>
      </c>
      <c r="D20" s="26">
        <v>3167.2955912194893</v>
      </c>
      <c r="E20" s="26">
        <v>3418.0928544610688</v>
      </c>
      <c r="F20" s="26">
        <v>3480.6484962931204</v>
      </c>
      <c r="G20" s="26">
        <v>3586.32668779201</v>
      </c>
      <c r="H20"/>
      <c r="I20"/>
      <c r="J20"/>
    </row>
    <row r="21" spans="1:10" ht="17.25" outlineLevel="1" x14ac:dyDescent="0.3">
      <c r="A21" s="48" t="s">
        <v>16</v>
      </c>
      <c r="B21" s="11"/>
      <c r="C21" s="26">
        <v>-9.5180312597725099</v>
      </c>
      <c r="D21" s="26">
        <v>-9.3262353276258967</v>
      </c>
      <c r="E21" s="26">
        <v>-10.180616001345198</v>
      </c>
      <c r="F21" s="26">
        <v>-10.130045374877998</v>
      </c>
      <c r="G21" s="26">
        <v>-9.6260599491120011</v>
      </c>
      <c r="H21"/>
      <c r="I21"/>
      <c r="J21"/>
    </row>
    <row r="22" spans="1:10" ht="17.25" x14ac:dyDescent="0.3">
      <c r="A22" s="45" t="s">
        <v>17</v>
      </c>
      <c r="B22" s="11"/>
      <c r="C22" s="61">
        <v>14690.091407294442</v>
      </c>
      <c r="D22" s="61">
        <v>15245.727247421337</v>
      </c>
      <c r="E22" s="61">
        <v>16492.206769663106</v>
      </c>
      <c r="F22" s="61">
        <v>17457.814142159186</v>
      </c>
      <c r="G22" s="61">
        <v>15902.431390091424</v>
      </c>
      <c r="H22"/>
      <c r="I22"/>
      <c r="J22"/>
    </row>
    <row r="23" spans="1:10" ht="17.25" x14ac:dyDescent="0.3">
      <c r="A23" s="38" t="s">
        <v>18</v>
      </c>
      <c r="B23" s="10"/>
      <c r="C23" s="30">
        <v>5.4841578369999997</v>
      </c>
      <c r="D23" s="30">
        <v>5.9235754310000006</v>
      </c>
      <c r="E23" s="30">
        <v>16.744345422999999</v>
      </c>
      <c r="F23" s="30">
        <v>0.10682343043799999</v>
      </c>
      <c r="G23" s="30">
        <v>27.997513119000001</v>
      </c>
      <c r="H23"/>
      <c r="I23"/>
      <c r="J23"/>
    </row>
    <row r="24" spans="1:10" ht="5.25" customHeight="1" x14ac:dyDescent="0.3">
      <c r="A24" s="45"/>
      <c r="B24" s="10"/>
      <c r="C24" s="49"/>
      <c r="D24" s="49"/>
      <c r="E24" s="49"/>
      <c r="F24" s="49"/>
      <c r="G24" s="49"/>
      <c r="H24"/>
      <c r="I24"/>
      <c r="J24"/>
    </row>
    <row r="25" spans="1:10" ht="17.25" x14ac:dyDescent="0.3">
      <c r="A25" s="59" t="s">
        <v>19</v>
      </c>
      <c r="B25" s="55"/>
      <c r="C25" s="30"/>
      <c r="D25" s="30"/>
      <c r="E25" s="30"/>
      <c r="F25" s="30"/>
      <c r="G25" s="30"/>
      <c r="H25"/>
      <c r="I25"/>
      <c r="J25"/>
    </row>
    <row r="26" spans="1:10" ht="17.25" x14ac:dyDescent="0.3">
      <c r="A26" s="57" t="s">
        <v>20</v>
      </c>
      <c r="B26" s="55"/>
      <c r="C26" s="55">
        <v>55593.906465113338</v>
      </c>
      <c r="D26" s="55">
        <v>58482.825655272347</v>
      </c>
      <c r="E26" s="55">
        <v>60728.851386733659</v>
      </c>
      <c r="F26" s="55">
        <v>67018.194374577128</v>
      </c>
      <c r="G26" s="55">
        <v>64929.79049451583</v>
      </c>
      <c r="H26"/>
      <c r="I26"/>
      <c r="J26"/>
    </row>
    <row r="27" spans="1:10" ht="17.25" x14ac:dyDescent="0.3">
      <c r="A27" s="58" t="s">
        <v>20</v>
      </c>
      <c r="B27" s="55"/>
      <c r="C27" s="55">
        <v>55240.391552712186</v>
      </c>
      <c r="D27" s="55">
        <v>57979.811285924196</v>
      </c>
      <c r="E27" s="55">
        <v>60406.648765546997</v>
      </c>
      <c r="F27" s="55">
        <v>62525.842721289511</v>
      </c>
      <c r="G27" s="55">
        <v>63069.963131190503</v>
      </c>
      <c r="H27"/>
      <c r="I27"/>
      <c r="J27"/>
    </row>
    <row r="28" spans="1:10" ht="17.25" x14ac:dyDescent="0.3">
      <c r="A28" s="58" t="s">
        <v>21</v>
      </c>
      <c r="B28" s="55"/>
      <c r="C28" s="55">
        <v>353.5149124011507</v>
      </c>
      <c r="D28" s="55">
        <v>503.01436934815024</v>
      </c>
      <c r="E28" s="55">
        <v>322.20262118666045</v>
      </c>
      <c r="F28" s="55">
        <v>4492.3516532876174</v>
      </c>
      <c r="G28" s="55">
        <v>1859.8273633253257</v>
      </c>
      <c r="H28"/>
      <c r="I28"/>
      <c r="J28"/>
    </row>
    <row r="29" spans="1:10" ht="17.25" x14ac:dyDescent="0.3">
      <c r="A29" s="57" t="s">
        <v>22</v>
      </c>
      <c r="B29" s="55"/>
      <c r="C29" s="55">
        <v>18499.009010134472</v>
      </c>
      <c r="D29" s="55">
        <v>19490.538963414074</v>
      </c>
      <c r="E29" s="55">
        <v>20807.404775765812</v>
      </c>
      <c r="F29" s="55">
        <v>21747.435114456472</v>
      </c>
      <c r="G29" s="55">
        <v>22053.968971839862</v>
      </c>
      <c r="H29"/>
      <c r="I29"/>
      <c r="J29"/>
    </row>
    <row r="30" spans="1:10" ht="17.25" x14ac:dyDescent="0.3">
      <c r="A30" s="57" t="s">
        <v>23</v>
      </c>
      <c r="B30" s="11"/>
      <c r="C30" s="55">
        <v>8988.5504160966357</v>
      </c>
      <c r="D30" s="55">
        <v>9765.2450547106546</v>
      </c>
      <c r="E30" s="55">
        <v>10756.961475449889</v>
      </c>
      <c r="F30" s="55">
        <v>11539.339999667627</v>
      </c>
      <c r="G30" s="55">
        <v>11634.52534387093</v>
      </c>
      <c r="H30"/>
      <c r="I30"/>
      <c r="J30"/>
    </row>
    <row r="31" spans="1:10" ht="17.25" x14ac:dyDescent="0.3">
      <c r="A31" s="57" t="s">
        <v>24</v>
      </c>
      <c r="B31" s="11"/>
      <c r="C31" s="55">
        <v>289.58316306715005</v>
      </c>
      <c r="D31" s="55">
        <v>275.91900070200001</v>
      </c>
      <c r="E31" s="55">
        <v>262.26976809799999</v>
      </c>
      <c r="F31" s="55">
        <v>265.33968367400001</v>
      </c>
      <c r="G31" s="55">
        <v>265.40745670699999</v>
      </c>
      <c r="H31"/>
      <c r="I31"/>
      <c r="J31"/>
    </row>
    <row r="32" spans="1:10" ht="17.25" x14ac:dyDescent="0.3">
      <c r="A32" s="45" t="s">
        <v>25</v>
      </c>
      <c r="B32" s="10"/>
      <c r="C32" s="85">
        <v>83371.049054411575</v>
      </c>
      <c r="D32" s="85">
        <v>88014.52867409907</v>
      </c>
      <c r="E32" s="85">
        <v>92555.487406047352</v>
      </c>
      <c r="F32" s="85">
        <v>100570.30917237521</v>
      </c>
      <c r="G32" s="85">
        <v>98883.69226693362</v>
      </c>
      <c r="H32"/>
      <c r="I32"/>
      <c r="J32"/>
    </row>
    <row r="33" spans="1:10" ht="17.25" x14ac:dyDescent="0.3">
      <c r="A33" s="52" t="s">
        <v>26</v>
      </c>
      <c r="B33" s="56"/>
      <c r="C33" s="55">
        <v>-5079.6274701639277</v>
      </c>
      <c r="D33" s="55">
        <v>-5105.1439372039558</v>
      </c>
      <c r="E33" s="55">
        <v>-5153.8405310235867</v>
      </c>
      <c r="F33" s="55">
        <v>-5293.2781924588462</v>
      </c>
      <c r="G33" s="55">
        <v>-5406.5343160619132</v>
      </c>
      <c r="H33"/>
      <c r="I33"/>
      <c r="J33"/>
    </row>
    <row r="34" spans="1:10" ht="17.25" x14ac:dyDescent="0.3">
      <c r="A34" s="46" t="s">
        <v>27</v>
      </c>
      <c r="B34" s="55"/>
      <c r="C34" s="33">
        <v>78291.421584247655</v>
      </c>
      <c r="D34" s="33">
        <v>82909.38473689511</v>
      </c>
      <c r="E34" s="33">
        <v>87401.646875023769</v>
      </c>
      <c r="F34" s="33">
        <v>95277.030979916366</v>
      </c>
      <c r="G34" s="33">
        <v>93477.157950871711</v>
      </c>
      <c r="H34"/>
      <c r="I34"/>
      <c r="J34"/>
    </row>
    <row r="35" spans="1:10" ht="5.25" customHeight="1" x14ac:dyDescent="0.3">
      <c r="A35" s="45"/>
      <c r="B35" s="54"/>
      <c r="C35" s="53"/>
      <c r="D35" s="53"/>
      <c r="E35" s="53"/>
      <c r="F35" s="53"/>
      <c r="G35" s="53"/>
      <c r="H35"/>
      <c r="I35"/>
      <c r="J35"/>
    </row>
    <row r="36" spans="1:10" ht="17.25" x14ac:dyDescent="0.3">
      <c r="A36" s="38" t="s">
        <v>28</v>
      </c>
      <c r="B36" s="11"/>
      <c r="C36" s="30">
        <v>2722.5213678330406</v>
      </c>
      <c r="D36" s="30">
        <v>2707.1981251451066</v>
      </c>
      <c r="E36" s="30">
        <v>2870.8735119005041</v>
      </c>
      <c r="F36" s="30">
        <v>3221.6401485714732</v>
      </c>
      <c r="G36" s="30">
        <v>3377.3167425080042</v>
      </c>
      <c r="H36"/>
      <c r="I36"/>
      <c r="J36"/>
    </row>
    <row r="37" spans="1:10" ht="17.25" x14ac:dyDescent="0.3">
      <c r="A37" s="38" t="s">
        <v>29</v>
      </c>
      <c r="B37" s="10"/>
      <c r="C37" s="30">
        <v>107.92779315267967</v>
      </c>
      <c r="D37" s="30">
        <v>111.02501272774992</v>
      </c>
      <c r="E37" s="30">
        <v>105.23589435649265</v>
      </c>
      <c r="F37" s="30">
        <v>67.527554124647978</v>
      </c>
      <c r="G37" s="30">
        <v>74.928940480236534</v>
      </c>
      <c r="H37"/>
      <c r="I37"/>
      <c r="J37"/>
    </row>
    <row r="38" spans="1:10" ht="17.25" x14ac:dyDescent="0.3">
      <c r="A38" s="38" t="s">
        <v>30</v>
      </c>
      <c r="B38" s="11"/>
      <c r="C38" s="30">
        <v>8439.2188924922284</v>
      </c>
      <c r="D38" s="30">
        <v>8529.9841339660161</v>
      </c>
      <c r="E38" s="30">
        <v>8651.5244969063515</v>
      </c>
      <c r="F38" s="30">
        <v>8736.5654053948365</v>
      </c>
      <c r="G38" s="30">
        <v>8790.5134667489801</v>
      </c>
      <c r="H38"/>
      <c r="I38"/>
      <c r="J38"/>
    </row>
    <row r="39" spans="1:10" ht="5.25" customHeight="1" x14ac:dyDescent="0.3">
      <c r="A39" s="38"/>
      <c r="B39" s="11"/>
      <c r="C39" s="51"/>
      <c r="D39" s="51"/>
      <c r="E39" s="51"/>
      <c r="F39" s="51"/>
      <c r="G39" s="51"/>
      <c r="H39"/>
      <c r="I39"/>
      <c r="J39"/>
    </row>
    <row r="40" spans="1:10" ht="17.25" x14ac:dyDescent="0.3">
      <c r="A40" s="48" t="s">
        <v>31</v>
      </c>
      <c r="B40" s="11"/>
      <c r="C40" s="26">
        <v>1016.0898727884741</v>
      </c>
      <c r="D40" s="26">
        <v>1045.4155228209015</v>
      </c>
      <c r="E40" s="26">
        <v>1085.861948276776</v>
      </c>
      <c r="F40" s="26">
        <v>1084.8475338378437</v>
      </c>
      <c r="G40" s="26">
        <v>1039.8384737404465</v>
      </c>
      <c r="H40"/>
      <c r="I40"/>
      <c r="J40"/>
    </row>
    <row r="41" spans="1:10" ht="17.25" x14ac:dyDescent="0.3">
      <c r="A41" s="48" t="s">
        <v>32</v>
      </c>
      <c r="B41" s="11"/>
      <c r="C41" s="26">
        <v>563.50628987413256</v>
      </c>
      <c r="D41" s="26">
        <v>544.64812928247102</v>
      </c>
      <c r="E41" s="26">
        <v>534.77257854104846</v>
      </c>
      <c r="F41" s="26">
        <v>550.21161019652402</v>
      </c>
      <c r="G41" s="26">
        <v>560.08489067798882</v>
      </c>
      <c r="H41"/>
      <c r="I41"/>
      <c r="J41"/>
    </row>
    <row r="42" spans="1:10" ht="17.25" x14ac:dyDescent="0.3">
      <c r="A42" s="48" t="s">
        <v>33</v>
      </c>
      <c r="B42" s="11"/>
      <c r="C42" s="26">
        <v>239.4390176622862</v>
      </c>
      <c r="D42" s="26">
        <v>236.93539259944342</v>
      </c>
      <c r="E42" s="26">
        <v>236.15051537035157</v>
      </c>
      <c r="F42" s="26">
        <v>236.60601656919997</v>
      </c>
      <c r="G42" s="26">
        <v>233.25254360628003</v>
      </c>
      <c r="H42"/>
      <c r="I42"/>
      <c r="J42"/>
    </row>
    <row r="43" spans="1:10" ht="17.25" x14ac:dyDescent="0.3">
      <c r="A43" s="46" t="s">
        <v>34</v>
      </c>
      <c r="B43" s="11"/>
      <c r="C43" s="33">
        <v>1819.035180324893</v>
      </c>
      <c r="D43" s="33">
        <v>1826.999044702816</v>
      </c>
      <c r="E43" s="33">
        <v>1856.785042188176</v>
      </c>
      <c r="F43" s="33">
        <v>1871.6651606035678</v>
      </c>
      <c r="G43" s="33">
        <v>1833.1759080247152</v>
      </c>
      <c r="H43"/>
      <c r="I43"/>
      <c r="J43"/>
    </row>
    <row r="44" spans="1:10" ht="5.25" customHeight="1" x14ac:dyDescent="0.3">
      <c r="A44" s="45"/>
      <c r="B44" s="11"/>
      <c r="C44" s="49"/>
      <c r="D44" s="49"/>
      <c r="E44" s="49"/>
      <c r="F44" s="49"/>
      <c r="G44" s="49"/>
      <c r="H44"/>
      <c r="I44"/>
      <c r="J44"/>
    </row>
    <row r="45" spans="1:10" ht="17.25" x14ac:dyDescent="0.3">
      <c r="A45" s="48" t="s">
        <v>1</v>
      </c>
      <c r="B45" s="11"/>
      <c r="C45" s="26">
        <v>602.72451391753543</v>
      </c>
      <c r="D45" s="26">
        <v>617.11959872486</v>
      </c>
      <c r="E45" s="26">
        <v>633.12292027082299</v>
      </c>
      <c r="F45" s="26">
        <v>641.12439891053805</v>
      </c>
      <c r="G45" s="26">
        <v>635.14605658899563</v>
      </c>
      <c r="H45"/>
      <c r="I45"/>
      <c r="J45"/>
    </row>
    <row r="46" spans="1:10" ht="17.25" x14ac:dyDescent="0.3">
      <c r="A46" s="48" t="s">
        <v>35</v>
      </c>
      <c r="B46" s="11"/>
      <c r="C46" s="26">
        <v>0</v>
      </c>
      <c r="D46" s="26">
        <v>0</v>
      </c>
      <c r="E46" s="26">
        <v>0</v>
      </c>
      <c r="F46" s="26">
        <v>0</v>
      </c>
      <c r="G46" s="26">
        <v>0</v>
      </c>
      <c r="H46"/>
      <c r="I46"/>
      <c r="J46"/>
    </row>
    <row r="47" spans="1:10" ht="17.25" x14ac:dyDescent="0.3">
      <c r="A47" s="48" t="s">
        <v>36</v>
      </c>
      <c r="B47" s="11"/>
      <c r="C47" s="26">
        <v>645.6471093068759</v>
      </c>
      <c r="D47" s="26">
        <v>683.3274427631867</v>
      </c>
      <c r="E47" s="26">
        <v>720.83077086742253</v>
      </c>
      <c r="F47" s="26">
        <v>775.160726380352</v>
      </c>
      <c r="G47" s="26">
        <v>790.06113820260794</v>
      </c>
      <c r="H47"/>
      <c r="I47"/>
      <c r="J47"/>
    </row>
    <row r="48" spans="1:10" ht="17.25" x14ac:dyDescent="0.3">
      <c r="A48" s="46" t="s">
        <v>37</v>
      </c>
      <c r="B48" s="10"/>
      <c r="C48" s="33">
        <v>1248.3716232244112</v>
      </c>
      <c r="D48" s="33">
        <v>1300.4470414880468</v>
      </c>
      <c r="E48" s="33">
        <v>1353.9536911382456</v>
      </c>
      <c r="F48" s="33">
        <v>1416.2851252908902</v>
      </c>
      <c r="G48" s="33">
        <v>1425.2071947916036</v>
      </c>
      <c r="H48"/>
      <c r="I48"/>
      <c r="J48"/>
    </row>
    <row r="49" spans="1:10" ht="5.25" customHeight="1" x14ac:dyDescent="0.3">
      <c r="A49" s="45"/>
      <c r="B49" s="11"/>
      <c r="C49" s="50"/>
      <c r="D49" s="50"/>
      <c r="E49" s="50"/>
      <c r="F49" s="50"/>
      <c r="G49" s="50"/>
      <c r="H49"/>
      <c r="I49"/>
      <c r="J49"/>
    </row>
    <row r="50" spans="1:10" ht="17.25" x14ac:dyDescent="0.3">
      <c r="A50" s="48" t="s">
        <v>38</v>
      </c>
      <c r="B50" s="11"/>
      <c r="C50" s="26">
        <v>428.02615549299571</v>
      </c>
      <c r="D50" s="26">
        <v>552.74522034850565</v>
      </c>
      <c r="E50" s="26">
        <v>470.49243253291996</v>
      </c>
      <c r="F50" s="26">
        <v>636.53013840554001</v>
      </c>
      <c r="G50" s="26">
        <v>819.43069713840487</v>
      </c>
      <c r="H50"/>
      <c r="I50"/>
      <c r="J50"/>
    </row>
    <row r="51" spans="1:10" ht="17.25" x14ac:dyDescent="0.3">
      <c r="A51" s="48" t="s">
        <v>39</v>
      </c>
      <c r="B51" s="11"/>
      <c r="C51" s="26">
        <v>1183.2034838847837</v>
      </c>
      <c r="D51" s="26">
        <v>1328.8315771983289</v>
      </c>
      <c r="E51" s="26">
        <v>1465.2665051025256</v>
      </c>
      <c r="F51" s="26">
        <v>1640.4667247676718</v>
      </c>
      <c r="G51" s="26">
        <v>1396.0296109498604</v>
      </c>
      <c r="H51"/>
      <c r="I51"/>
      <c r="J51"/>
    </row>
    <row r="52" spans="1:10" ht="17.25" x14ac:dyDescent="0.3">
      <c r="A52" s="46" t="s">
        <v>40</v>
      </c>
      <c r="B52" s="10"/>
      <c r="C52" s="33">
        <v>1611.2296393777792</v>
      </c>
      <c r="D52" s="33">
        <v>1881.5767975468348</v>
      </c>
      <c r="E52" s="33">
        <v>1935.7589376354456</v>
      </c>
      <c r="F52" s="33">
        <v>2276.9968631732118</v>
      </c>
      <c r="G52" s="33">
        <v>2215.4603080882653</v>
      </c>
      <c r="H52"/>
      <c r="I52"/>
      <c r="J52"/>
    </row>
    <row r="53" spans="1:10" ht="5.25" customHeight="1" x14ac:dyDescent="0.3">
      <c r="A53" s="45"/>
      <c r="B53" s="11"/>
      <c r="C53" s="49"/>
      <c r="D53" s="49"/>
      <c r="E53" s="49"/>
      <c r="F53" s="49"/>
      <c r="G53" s="49"/>
      <c r="H53"/>
      <c r="I53"/>
      <c r="J53"/>
    </row>
    <row r="54" spans="1:10" ht="17.25" x14ac:dyDescent="0.3">
      <c r="A54" s="38" t="s">
        <v>41</v>
      </c>
      <c r="B54" s="11"/>
      <c r="C54" s="30">
        <v>204.34408846316052</v>
      </c>
      <c r="D54" s="30">
        <v>241.40667856424943</v>
      </c>
      <c r="E54" s="30">
        <v>230.44247236462706</v>
      </c>
      <c r="F54" s="30">
        <v>274.14282060090954</v>
      </c>
      <c r="G54" s="30">
        <v>259.82176912450052</v>
      </c>
      <c r="H54"/>
      <c r="I54"/>
      <c r="J54"/>
    </row>
    <row r="55" spans="1:10" ht="18.75" x14ac:dyDescent="0.3">
      <c r="A55" s="82" t="s">
        <v>149</v>
      </c>
      <c r="B55" s="11"/>
      <c r="C55" s="83">
        <v>3356.9518125</v>
      </c>
      <c r="D55" s="83">
        <v>3736.603038107</v>
      </c>
      <c r="E55" s="83">
        <v>4211.7684586908799</v>
      </c>
      <c r="F55" s="83">
        <v>0</v>
      </c>
      <c r="G55" s="83">
        <v>0</v>
      </c>
      <c r="H55"/>
      <c r="I55"/>
      <c r="J55"/>
    </row>
    <row r="56" spans="1:10" ht="17.25" x14ac:dyDescent="0.3">
      <c r="A56" s="23" t="s">
        <v>42</v>
      </c>
      <c r="B56" s="11"/>
      <c r="C56" s="22">
        <v>121966.75911787596</v>
      </c>
      <c r="D56" s="22">
        <v>130423.81241858064</v>
      </c>
      <c r="E56" s="22">
        <v>134140.55119340352</v>
      </c>
      <c r="F56" s="22">
        <v>137873.8365011123</v>
      </c>
      <c r="G56" s="22">
        <v>137571.91494165122</v>
      </c>
      <c r="H56"/>
      <c r="I56"/>
      <c r="J56"/>
    </row>
    <row r="57" spans="1:10" ht="15" customHeight="1" x14ac:dyDescent="0.3">
      <c r="A57" s="2"/>
      <c r="B57" s="10"/>
      <c r="C57" s="72"/>
      <c r="D57" s="72"/>
      <c r="E57" s="72"/>
      <c r="F57" s="72"/>
      <c r="G57" s="72"/>
      <c r="H57"/>
      <c r="I57"/>
      <c r="J57"/>
    </row>
    <row r="58" spans="1:10" ht="17.25" x14ac:dyDescent="0.3">
      <c r="A58" s="45" t="s">
        <v>43</v>
      </c>
      <c r="B58" s="35"/>
      <c r="C58" s="30">
        <v>523.35089152243393</v>
      </c>
      <c r="D58" s="30">
        <v>687.49720155099999</v>
      </c>
      <c r="E58" s="30">
        <v>796.21886910681587</v>
      </c>
      <c r="F58" s="30">
        <v>631.8764696976001</v>
      </c>
      <c r="G58" s="30">
        <v>660.07537721172628</v>
      </c>
      <c r="H58"/>
      <c r="I58"/>
      <c r="J58"/>
    </row>
    <row r="59" spans="1:10" ht="17.25" x14ac:dyDescent="0.3">
      <c r="A59" s="45" t="s">
        <v>44</v>
      </c>
      <c r="B59" s="35"/>
      <c r="C59" s="30">
        <v>51.0043007207044</v>
      </c>
      <c r="D59" s="30">
        <v>5.6622805362725002</v>
      </c>
      <c r="E59" s="30">
        <v>1.5121354441607999</v>
      </c>
      <c r="F59" s="30">
        <v>2.0147814279860001</v>
      </c>
      <c r="G59" s="30">
        <v>3.9955383827344</v>
      </c>
      <c r="H59"/>
      <c r="I59"/>
      <c r="J59"/>
    </row>
    <row r="60" spans="1:10" ht="5.25" customHeight="1" x14ac:dyDescent="0.3">
      <c r="A60" s="38"/>
      <c r="B60" s="9"/>
      <c r="C60" s="24"/>
      <c r="D60" s="24"/>
      <c r="E60" s="24"/>
      <c r="F60" s="24"/>
      <c r="G60" s="24"/>
      <c r="H60"/>
      <c r="I60"/>
      <c r="J60"/>
    </row>
    <row r="61" spans="1:10" ht="17.25" x14ac:dyDescent="0.3">
      <c r="A61" s="38" t="s">
        <v>45</v>
      </c>
      <c r="B61" s="9"/>
      <c r="C61" s="79">
        <v>77045.309701660313</v>
      </c>
      <c r="D61" s="79">
        <v>84388.799461238319</v>
      </c>
      <c r="E61" s="79">
        <v>83585.033699450811</v>
      </c>
      <c r="F61" s="79">
        <v>88027.47185519684</v>
      </c>
      <c r="G61" s="79">
        <v>89606.298442697807</v>
      </c>
      <c r="H61"/>
      <c r="I61"/>
      <c r="J61"/>
    </row>
    <row r="62" spans="1:10" ht="17.25" x14ac:dyDescent="0.3">
      <c r="A62" s="48" t="s">
        <v>46</v>
      </c>
      <c r="B62" s="11"/>
      <c r="C62" s="26">
        <v>18473.044354214766</v>
      </c>
      <c r="D62" s="26">
        <v>16452.313113060387</v>
      </c>
      <c r="E62" s="26">
        <v>15918.41810576388</v>
      </c>
      <c r="F62" s="26">
        <v>16280.515620349041</v>
      </c>
      <c r="G62" s="26">
        <v>15143.377670497961</v>
      </c>
      <c r="H62"/>
      <c r="I62"/>
      <c r="J62"/>
    </row>
    <row r="63" spans="1:10" ht="17.25" x14ac:dyDescent="0.3">
      <c r="A63" s="48" t="s">
        <v>47</v>
      </c>
      <c r="B63" s="11"/>
      <c r="C63" s="26">
        <v>28969.879233324289</v>
      </c>
      <c r="D63" s="26">
        <v>35696.574043406959</v>
      </c>
      <c r="E63" s="26">
        <v>37688.61075845694</v>
      </c>
      <c r="F63" s="26">
        <v>39006.599656796141</v>
      </c>
      <c r="G63" s="26">
        <v>46030.22828075615</v>
      </c>
      <c r="H63"/>
      <c r="I63"/>
      <c r="J63"/>
    </row>
    <row r="64" spans="1:10" ht="17.25" x14ac:dyDescent="0.3">
      <c r="A64" s="48" t="s">
        <v>48</v>
      </c>
      <c r="B64" s="11"/>
      <c r="C64" s="26">
        <v>29508.940801874323</v>
      </c>
      <c r="D64" s="26">
        <v>32032.099245536254</v>
      </c>
      <c r="E64" s="26">
        <v>29541.336932765629</v>
      </c>
      <c r="F64" s="26">
        <v>32316.967898909261</v>
      </c>
      <c r="G64" s="26">
        <v>27987.466062893618</v>
      </c>
      <c r="H64"/>
      <c r="I64"/>
      <c r="J64"/>
    </row>
    <row r="65" spans="1:10" ht="17.25" x14ac:dyDescent="0.3">
      <c r="A65" s="48" t="s">
        <v>49</v>
      </c>
      <c r="B65" s="11"/>
      <c r="C65" s="26">
        <v>93.445312246939267</v>
      </c>
      <c r="D65" s="26">
        <v>207.8130592347359</v>
      </c>
      <c r="E65" s="26">
        <v>436.66790246436074</v>
      </c>
      <c r="F65" s="26">
        <v>423.38867914238602</v>
      </c>
      <c r="G65" s="26">
        <v>445.22642855007541</v>
      </c>
      <c r="H65"/>
      <c r="I65"/>
      <c r="J65"/>
    </row>
    <row r="66" spans="1:10" ht="17.25" x14ac:dyDescent="0.3">
      <c r="A66" s="38" t="s">
        <v>50</v>
      </c>
      <c r="B66" s="10"/>
      <c r="C66" s="61">
        <v>26762.136622632217</v>
      </c>
      <c r="D66" s="61">
        <v>27113.904210316148</v>
      </c>
      <c r="E66" s="61">
        <v>30922.871604362797</v>
      </c>
      <c r="F66" s="61">
        <v>30327.761116642389</v>
      </c>
      <c r="G66" s="61">
        <v>28341.488959641898</v>
      </c>
      <c r="H66"/>
      <c r="I66"/>
      <c r="J66"/>
    </row>
    <row r="67" spans="1:10" ht="17.25" x14ac:dyDescent="0.3">
      <c r="A67" s="48" t="s">
        <v>51</v>
      </c>
      <c r="B67" s="10"/>
      <c r="C67" s="26">
        <v>3832.8286831785103</v>
      </c>
      <c r="D67" s="26">
        <v>2117.9947084521832</v>
      </c>
      <c r="E67" s="26">
        <v>2581.341151215041</v>
      </c>
      <c r="F67" s="26">
        <v>1096.238225444584</v>
      </c>
      <c r="G67" s="26">
        <v>306.74474670624204</v>
      </c>
      <c r="H67"/>
      <c r="I67"/>
      <c r="J67"/>
    </row>
    <row r="68" spans="1:10" ht="17.25" x14ac:dyDescent="0.3">
      <c r="A68" s="48" t="s">
        <v>52</v>
      </c>
      <c r="B68" s="11"/>
      <c r="C68" s="26">
        <v>9789.4165916456495</v>
      </c>
      <c r="D68" s="26">
        <v>11410.100781567729</v>
      </c>
      <c r="E68" s="26">
        <v>13326.422825080663</v>
      </c>
      <c r="F68" s="26">
        <v>14996.949706894546</v>
      </c>
      <c r="G68" s="26">
        <v>13778.081524572397</v>
      </c>
      <c r="H68"/>
      <c r="I68"/>
      <c r="J68"/>
    </row>
    <row r="69" spans="1:10" ht="17.25" x14ac:dyDescent="0.3">
      <c r="A69" s="48" t="s">
        <v>53</v>
      </c>
      <c r="B69" s="11"/>
      <c r="C69" s="26">
        <v>10731.758689941125</v>
      </c>
      <c r="D69" s="26">
        <v>11209.136598801886</v>
      </c>
      <c r="E69" s="26">
        <v>12320.478160791628</v>
      </c>
      <c r="F69" s="26">
        <v>11288.149966702344</v>
      </c>
      <c r="G69" s="26">
        <v>11048.122776165465</v>
      </c>
      <c r="H69"/>
      <c r="I69"/>
      <c r="J69"/>
    </row>
    <row r="70" spans="1:10" ht="17.25" x14ac:dyDescent="0.3">
      <c r="A70" s="48" t="s">
        <v>54</v>
      </c>
      <c r="B70" s="11"/>
      <c r="C70" s="26">
        <v>1817.1191027</v>
      </c>
      <c r="D70" s="26">
        <v>1800.9902955110001</v>
      </c>
      <c r="E70" s="26">
        <v>2127.2966564020003</v>
      </c>
      <c r="F70" s="26">
        <v>2299.4611709699998</v>
      </c>
      <c r="G70" s="26">
        <v>2549.0531911499997</v>
      </c>
      <c r="H70"/>
      <c r="I70"/>
      <c r="J70"/>
    </row>
    <row r="71" spans="1:10" ht="17.25" x14ac:dyDescent="0.3">
      <c r="A71" s="48" t="s">
        <v>55</v>
      </c>
      <c r="B71" s="11"/>
      <c r="C71" s="26">
        <v>591.01355516693297</v>
      </c>
      <c r="D71" s="26">
        <v>575.68182598334818</v>
      </c>
      <c r="E71" s="26">
        <v>567.33281087346859</v>
      </c>
      <c r="F71" s="26">
        <v>646.96204663091407</v>
      </c>
      <c r="G71" s="26">
        <v>659.486721047792</v>
      </c>
      <c r="H71"/>
      <c r="I71"/>
      <c r="J71"/>
    </row>
    <row r="72" spans="1:10" ht="17.25" x14ac:dyDescent="0.3">
      <c r="A72" s="46" t="s">
        <v>56</v>
      </c>
      <c r="B72" s="11"/>
      <c r="C72" s="33">
        <v>103807.44632429254</v>
      </c>
      <c r="D72" s="33">
        <v>111502.70367155448</v>
      </c>
      <c r="E72" s="33">
        <v>114507.9053038136</v>
      </c>
      <c r="F72" s="33">
        <v>118355.23297183921</v>
      </c>
      <c r="G72" s="33">
        <v>117947.7874023397</v>
      </c>
      <c r="H72"/>
      <c r="I72"/>
      <c r="J72"/>
    </row>
    <row r="73" spans="1:10" ht="5.25" customHeight="1" x14ac:dyDescent="0.3">
      <c r="A73" s="45"/>
      <c r="B73" s="35"/>
      <c r="C73" s="24"/>
      <c r="D73" s="24"/>
      <c r="E73" s="24"/>
      <c r="F73" s="24"/>
      <c r="G73" s="24"/>
      <c r="H73"/>
      <c r="I73"/>
      <c r="J73"/>
    </row>
    <row r="74" spans="1:10" ht="17.25" x14ac:dyDescent="0.3">
      <c r="A74" s="48" t="s">
        <v>57</v>
      </c>
      <c r="B74" s="35"/>
      <c r="C74" s="26">
        <v>15.256786532145755</v>
      </c>
      <c r="D74" s="26">
        <v>14.217274513</v>
      </c>
      <c r="E74" s="26">
        <v>13.428722180000001</v>
      </c>
      <c r="F74" s="26">
        <v>13.446297734</v>
      </c>
      <c r="G74" s="26">
        <v>13.631372877</v>
      </c>
      <c r="H74"/>
      <c r="I74"/>
      <c r="J74"/>
    </row>
    <row r="75" spans="1:10" ht="17.25" x14ac:dyDescent="0.3">
      <c r="A75" s="48" t="s">
        <v>58</v>
      </c>
      <c r="B75" s="35"/>
      <c r="C75" s="26">
        <v>19.253415343612833</v>
      </c>
      <c r="D75" s="26">
        <v>18.686685648689078</v>
      </c>
      <c r="E75" s="26">
        <v>18.474882068616999</v>
      </c>
      <c r="F75" s="26">
        <v>19.038367919565999</v>
      </c>
      <c r="G75" s="26">
        <v>18.7425494198656</v>
      </c>
      <c r="H75"/>
      <c r="I75"/>
      <c r="J75"/>
    </row>
    <row r="76" spans="1:10" ht="17.25" x14ac:dyDescent="0.3">
      <c r="A76" s="46" t="s">
        <v>59</v>
      </c>
      <c r="B76" s="35"/>
      <c r="C76" s="33">
        <v>34.51020187575859</v>
      </c>
      <c r="D76" s="33">
        <v>32.903960161689078</v>
      </c>
      <c r="E76" s="33">
        <v>31.903604248617</v>
      </c>
      <c r="F76" s="33">
        <v>32.484665653565997</v>
      </c>
      <c r="G76" s="33">
        <v>32.373922296865601</v>
      </c>
      <c r="H76"/>
      <c r="I76"/>
      <c r="J76"/>
    </row>
    <row r="77" spans="1:10" ht="5.25" customHeight="1" x14ac:dyDescent="0.3">
      <c r="A77" s="45"/>
      <c r="B77" s="11"/>
      <c r="C77" s="24"/>
      <c r="D77" s="24"/>
      <c r="E77" s="24"/>
      <c r="F77" s="24"/>
      <c r="G77" s="24"/>
      <c r="H77"/>
      <c r="I77"/>
      <c r="J77"/>
    </row>
    <row r="78" spans="1:10" ht="17.25" x14ac:dyDescent="0.3">
      <c r="A78" s="48" t="s">
        <v>38</v>
      </c>
      <c r="B78" s="11"/>
      <c r="C78" s="26">
        <v>2.6593572274370119</v>
      </c>
      <c r="D78" s="26">
        <v>1.6111260764717492</v>
      </c>
      <c r="E78" s="26">
        <v>1.4112882170000001</v>
      </c>
      <c r="F78" s="26">
        <v>1.4741266014139998</v>
      </c>
      <c r="G78" s="26">
        <v>8.5282590786154397</v>
      </c>
      <c r="H78"/>
      <c r="I78"/>
      <c r="J78"/>
    </row>
    <row r="79" spans="1:10" ht="17.25" x14ac:dyDescent="0.3">
      <c r="A79" s="48" t="s">
        <v>39</v>
      </c>
      <c r="B79" s="35"/>
      <c r="C79" s="26">
        <v>60.152911334972259</v>
      </c>
      <c r="D79" s="26">
        <v>66.603115146403312</v>
      </c>
      <c r="E79" s="26">
        <v>72.63944442024389</v>
      </c>
      <c r="F79" s="26">
        <v>76.321965947432119</v>
      </c>
      <c r="G79" s="26">
        <v>73.745956136500851</v>
      </c>
      <c r="H79"/>
      <c r="I79"/>
      <c r="J79"/>
    </row>
    <row r="80" spans="1:10" ht="17.25" x14ac:dyDescent="0.3">
      <c r="A80" s="46" t="s">
        <v>60</v>
      </c>
      <c r="B80" s="35"/>
      <c r="C80" s="33">
        <v>62.812268562409272</v>
      </c>
      <c r="D80" s="33">
        <v>68.21424122287506</v>
      </c>
      <c r="E80" s="33">
        <v>74.050732637243883</v>
      </c>
      <c r="F80" s="33">
        <v>77.796092548846119</v>
      </c>
      <c r="G80" s="33">
        <v>82.2742152151163</v>
      </c>
      <c r="H80"/>
      <c r="I80"/>
      <c r="J80"/>
    </row>
    <row r="81" spans="1:10" ht="17.25" x14ac:dyDescent="0.3">
      <c r="A81" s="45" t="s">
        <v>61</v>
      </c>
      <c r="B81" s="35"/>
      <c r="C81" s="30">
        <v>251.05979997292471</v>
      </c>
      <c r="D81" s="30">
        <v>213.7448856495576</v>
      </c>
      <c r="E81" s="30">
        <v>270.22787857506256</v>
      </c>
      <c r="F81" s="30">
        <v>236.13973192431004</v>
      </c>
      <c r="G81" s="30">
        <v>243.94029076129115</v>
      </c>
      <c r="H81"/>
      <c r="I81"/>
      <c r="J81"/>
    </row>
    <row r="82" spans="1:10" ht="17.25" x14ac:dyDescent="0.3">
      <c r="A82" s="45" t="s">
        <v>62</v>
      </c>
      <c r="B82" s="47"/>
      <c r="C82" s="30">
        <v>1886.9419301248643</v>
      </c>
      <c r="D82" s="30">
        <v>2165.9327884472077</v>
      </c>
      <c r="E82" s="30">
        <v>2116.6181097535218</v>
      </c>
      <c r="F82" s="30">
        <v>2727.7322848820327</v>
      </c>
      <c r="G82" s="30">
        <v>3233.2280430057785</v>
      </c>
      <c r="H82"/>
      <c r="I82"/>
      <c r="J82"/>
    </row>
    <row r="83" spans="1:10" ht="17.25" x14ac:dyDescent="0.3">
      <c r="A83" s="23" t="s">
        <v>63</v>
      </c>
      <c r="B83" s="11"/>
      <c r="C83" s="22">
        <v>106617.12571707164</v>
      </c>
      <c r="D83" s="22">
        <v>114676.65902912308</v>
      </c>
      <c r="E83" s="22">
        <v>117798.43663357901</v>
      </c>
      <c r="F83" s="22">
        <v>122063.27699797356</v>
      </c>
      <c r="G83" s="22">
        <v>122203.67478921321</v>
      </c>
      <c r="H83"/>
      <c r="I83"/>
      <c r="J83"/>
    </row>
    <row r="84" spans="1:10" ht="5.25" customHeight="1" x14ac:dyDescent="0.3">
      <c r="A84" s="2"/>
      <c r="B84" s="11"/>
      <c r="C84" s="24"/>
      <c r="D84" s="24"/>
      <c r="E84" s="24"/>
      <c r="F84" s="24"/>
      <c r="G84" s="24"/>
      <c r="H84"/>
      <c r="I84"/>
      <c r="J84"/>
    </row>
    <row r="85" spans="1:10" ht="17.25" x14ac:dyDescent="0.3">
      <c r="A85" s="46" t="s">
        <v>64</v>
      </c>
      <c r="B85" s="9"/>
      <c r="C85" s="33">
        <v>15307.035663566174</v>
      </c>
      <c r="D85" s="33">
        <v>15704.296304639145</v>
      </c>
      <c r="E85" s="33">
        <v>16298.320572454999</v>
      </c>
      <c r="F85" s="33">
        <v>15765.413874281332</v>
      </c>
      <c r="G85" s="33">
        <v>15321.179493692367</v>
      </c>
      <c r="H85"/>
      <c r="I85"/>
      <c r="J85"/>
    </row>
    <row r="86" spans="1:10" ht="17.25" x14ac:dyDescent="0.3">
      <c r="A86" s="45" t="s">
        <v>65</v>
      </c>
      <c r="B86" s="9"/>
      <c r="C86" s="33">
        <v>42.597741750017001</v>
      </c>
      <c r="D86" s="33">
        <v>42.857080046197424</v>
      </c>
      <c r="E86" s="33">
        <v>43.7939833695795</v>
      </c>
      <c r="F86" s="33">
        <v>45.145629698903051</v>
      </c>
      <c r="G86" s="33">
        <v>47.060655226312264</v>
      </c>
      <c r="H86"/>
      <c r="I86"/>
      <c r="J86"/>
    </row>
    <row r="87" spans="1:10" ht="17.25" x14ac:dyDescent="0.3">
      <c r="A87" s="23" t="s">
        <v>66</v>
      </c>
      <c r="B87" s="9"/>
      <c r="C87" s="22">
        <v>15349.63340531619</v>
      </c>
      <c r="D87" s="22">
        <v>15747.153384685344</v>
      </c>
      <c r="E87" s="22">
        <v>16342.114555824577</v>
      </c>
      <c r="F87" s="22">
        <v>15810.559503980234</v>
      </c>
      <c r="G87" s="22">
        <v>15368.24014891868</v>
      </c>
      <c r="H87"/>
      <c r="I87"/>
      <c r="J87"/>
    </row>
    <row r="88" spans="1:10" ht="5.25" customHeight="1" x14ac:dyDescent="0.3">
      <c r="A88" s="44"/>
      <c r="B88" s="11"/>
      <c r="C88" s="24"/>
      <c r="D88" s="24"/>
      <c r="E88" s="24"/>
      <c r="F88" s="24"/>
      <c r="G88" s="24"/>
      <c r="H88"/>
      <c r="I88"/>
      <c r="J88"/>
    </row>
    <row r="89" spans="1:10" ht="17.25" x14ac:dyDescent="0.3">
      <c r="A89" s="23" t="s">
        <v>67</v>
      </c>
      <c r="B89" s="11"/>
      <c r="C89" s="22">
        <v>121966.75912238783</v>
      </c>
      <c r="D89" s="22">
        <v>130423.81241380842</v>
      </c>
      <c r="E89" s="22">
        <v>134140.5511894036</v>
      </c>
      <c r="F89" s="22">
        <v>137873.83650195377</v>
      </c>
      <c r="G89" s="22">
        <v>137571.9149381319</v>
      </c>
      <c r="H89"/>
      <c r="I89"/>
      <c r="J89"/>
    </row>
    <row r="90" spans="1:10" ht="17.25" x14ac:dyDescent="0.3">
      <c r="A90" s="43"/>
      <c r="B90" s="11"/>
      <c r="C90" s="73"/>
      <c r="D90" s="73"/>
      <c r="E90" s="73"/>
      <c r="F90"/>
      <c r="G90"/>
      <c r="H90"/>
      <c r="I90"/>
      <c r="J90"/>
    </row>
    <row r="91" spans="1:10" ht="21" x14ac:dyDescent="0.3">
      <c r="A91" s="42" t="s">
        <v>0</v>
      </c>
      <c r="B91" s="11"/>
      <c r="C91" s="67"/>
      <c r="D91" s="67"/>
      <c r="E91" s="67"/>
      <c r="F91"/>
      <c r="G91"/>
      <c r="H91"/>
      <c r="I91"/>
      <c r="J91"/>
    </row>
    <row r="92" spans="1:10" ht="21" x14ac:dyDescent="0.3">
      <c r="A92" s="42" t="s">
        <v>2</v>
      </c>
      <c r="B92" s="11"/>
      <c r="C92" s="67"/>
      <c r="D92" s="67"/>
      <c r="E92" s="67"/>
      <c r="F92"/>
      <c r="G92"/>
      <c r="H92"/>
      <c r="I92"/>
      <c r="J92"/>
    </row>
    <row r="93" spans="1:10" ht="21" x14ac:dyDescent="0.3">
      <c r="A93" s="42" t="s">
        <v>3</v>
      </c>
      <c r="B93" s="11"/>
      <c r="C93" s="67"/>
      <c r="D93" s="67"/>
      <c r="E93" s="67"/>
      <c r="F93"/>
      <c r="G93"/>
      <c r="H93"/>
      <c r="I93"/>
      <c r="J93"/>
    </row>
    <row r="94" spans="1:10" ht="18.75" x14ac:dyDescent="0.3">
      <c r="A94" s="41" t="s">
        <v>4</v>
      </c>
      <c r="B94" s="9"/>
      <c r="C94" s="67"/>
      <c r="D94" s="67"/>
      <c r="E94" s="67"/>
      <c r="F94"/>
      <c r="G94"/>
      <c r="H94"/>
      <c r="I94"/>
      <c r="J94"/>
    </row>
    <row r="95" spans="1:10" ht="17.25" customHeight="1" x14ac:dyDescent="0.3">
      <c r="A95" s="93" t="s">
        <v>68</v>
      </c>
      <c r="B95" s="11"/>
      <c r="C95" s="95" t="str">
        <f>+C7</f>
        <v>Pro forma 
Q1-22</v>
      </c>
      <c r="D95" s="95" t="str">
        <f>+D7</f>
        <v>Pro forma 
Q2-22</v>
      </c>
      <c r="E95" s="95" t="str">
        <f>+E7</f>
        <v>Pro forma 
Q3-22</v>
      </c>
      <c r="F95" s="95" t="str">
        <f>+F7</f>
        <v>Pro forma 
Q4-22</v>
      </c>
      <c r="G95" s="95" t="str">
        <f>+G7</f>
        <v>Q1-23</v>
      </c>
      <c r="H95"/>
      <c r="I95"/>
      <c r="J95"/>
    </row>
    <row r="96" spans="1:10" ht="17.25" customHeight="1" x14ac:dyDescent="0.3">
      <c r="A96" s="93"/>
      <c r="B96" s="9"/>
      <c r="C96" s="96"/>
      <c r="D96" s="96"/>
      <c r="E96" s="96"/>
      <c r="F96" s="96"/>
      <c r="G96" s="96"/>
      <c r="H96"/>
      <c r="I96"/>
      <c r="J96"/>
    </row>
    <row r="97" spans="1:10" ht="17.25" x14ac:dyDescent="0.3">
      <c r="A97" s="38" t="s">
        <v>69</v>
      </c>
      <c r="B97" s="11"/>
      <c r="C97" s="67"/>
      <c r="D97" s="67"/>
      <c r="E97" s="67"/>
      <c r="F97" s="67"/>
      <c r="G97"/>
      <c r="H97"/>
      <c r="I97"/>
      <c r="J97"/>
    </row>
    <row r="98" spans="1:10" ht="17.25" x14ac:dyDescent="0.3">
      <c r="A98" s="28" t="s">
        <v>70</v>
      </c>
      <c r="B98" s="39"/>
      <c r="C98" s="26">
        <v>1619.7874441674116</v>
      </c>
      <c r="D98" s="26">
        <v>1911.3664522430095</v>
      </c>
      <c r="E98" s="26">
        <v>2329.0247249993686</v>
      </c>
      <c r="F98" s="26">
        <v>2737.0620407038336</v>
      </c>
      <c r="G98" s="26">
        <v>3150.5163057599475</v>
      </c>
      <c r="H98"/>
      <c r="I98"/>
      <c r="J98"/>
    </row>
    <row r="99" spans="1:10" ht="17.25" x14ac:dyDescent="0.3">
      <c r="A99" s="28" t="s">
        <v>71</v>
      </c>
      <c r="B99" s="39"/>
      <c r="C99" s="26">
        <v>96.087470005342581</v>
      </c>
      <c r="D99" s="26">
        <v>102.18720172262199</v>
      </c>
      <c r="E99" s="26">
        <v>148.85644450634652</v>
      </c>
      <c r="F99" s="26">
        <v>194.45186921650409</v>
      </c>
      <c r="G99" s="26">
        <v>220.7545078863896</v>
      </c>
      <c r="H99"/>
      <c r="I99"/>
      <c r="J99"/>
    </row>
    <row r="100" spans="1:10" ht="17.25" x14ac:dyDescent="0.3">
      <c r="A100" s="28" t="s">
        <v>72</v>
      </c>
      <c r="B100" s="39"/>
      <c r="C100" s="26">
        <v>32.526380382038091</v>
      </c>
      <c r="D100" s="26">
        <v>2.5562537466900301</v>
      </c>
      <c r="E100" s="26">
        <v>55.545470156460297</v>
      </c>
      <c r="F100" s="26">
        <v>63.548816396833807</v>
      </c>
      <c r="G100" s="26">
        <v>96.231670487200489</v>
      </c>
      <c r="H100"/>
      <c r="I100"/>
      <c r="J100"/>
    </row>
    <row r="101" spans="1:10" ht="17.25" x14ac:dyDescent="0.3">
      <c r="A101" s="36" t="s">
        <v>73</v>
      </c>
      <c r="B101" s="39"/>
      <c r="C101" s="33">
        <v>1748.401294554792</v>
      </c>
      <c r="D101" s="33">
        <v>2016.1099077123213</v>
      </c>
      <c r="E101" s="33">
        <v>2533.4266396621756</v>
      </c>
      <c r="F101" s="33">
        <v>2995.0627263171714</v>
      </c>
      <c r="G101" s="33">
        <v>3467.502484133538</v>
      </c>
      <c r="H101"/>
      <c r="I101"/>
      <c r="J101"/>
    </row>
    <row r="102" spans="1:10" ht="5.25" customHeight="1" x14ac:dyDescent="0.3">
      <c r="A102" s="40"/>
      <c r="B102" s="39"/>
      <c r="C102" s="72"/>
      <c r="D102" s="72"/>
      <c r="E102" s="72"/>
      <c r="F102" s="72"/>
      <c r="G102" s="72"/>
      <c r="H102"/>
      <c r="I102"/>
      <c r="J102"/>
    </row>
    <row r="103" spans="1:10" ht="17.25" x14ac:dyDescent="0.3">
      <c r="A103" s="38" t="s">
        <v>74</v>
      </c>
      <c r="B103" s="11"/>
      <c r="C103" s="71"/>
      <c r="D103" s="71"/>
      <c r="E103" s="71"/>
      <c r="F103" s="71"/>
      <c r="G103" s="71"/>
      <c r="H103"/>
      <c r="I103"/>
      <c r="J103"/>
    </row>
    <row r="104" spans="1:10" ht="17.25" x14ac:dyDescent="0.25">
      <c r="A104" s="28" t="s">
        <v>46</v>
      </c>
      <c r="B104" s="29"/>
      <c r="C104" s="26">
        <v>27.010444006189605</v>
      </c>
      <c r="D104" s="26">
        <v>24.596904272362</v>
      </c>
      <c r="E104" s="26">
        <v>34.281687396330796</v>
      </c>
      <c r="F104" s="26">
        <v>59.915694326531799</v>
      </c>
      <c r="G104" s="26">
        <v>63.369951195918397</v>
      </c>
      <c r="H104"/>
      <c r="I104"/>
      <c r="J104"/>
    </row>
    <row r="105" spans="1:10" ht="17.25" x14ac:dyDescent="0.3">
      <c r="A105" s="28" t="s">
        <v>47</v>
      </c>
      <c r="B105" s="11"/>
      <c r="C105" s="26">
        <v>256.85087721965766</v>
      </c>
      <c r="D105" s="26">
        <v>337.95518411781188</v>
      </c>
      <c r="E105" s="26">
        <v>532.25195465218042</v>
      </c>
      <c r="F105" s="26">
        <v>731.12561115678795</v>
      </c>
      <c r="G105" s="26">
        <v>1063.5612124982486</v>
      </c>
      <c r="H105"/>
      <c r="I105"/>
      <c r="J105"/>
    </row>
    <row r="106" spans="1:10" ht="17.25" x14ac:dyDescent="0.3">
      <c r="A106" s="28" t="s">
        <v>48</v>
      </c>
      <c r="B106" s="10"/>
      <c r="C106" s="26">
        <v>148.82521114592745</v>
      </c>
      <c r="D106" s="26">
        <v>266.11772669442087</v>
      </c>
      <c r="E106" s="26">
        <v>424.22419416187262</v>
      </c>
      <c r="F106" s="26">
        <v>543.57225238822525</v>
      </c>
      <c r="G106" s="26">
        <v>602.36331493521675</v>
      </c>
      <c r="H106"/>
      <c r="I106"/>
      <c r="J106"/>
    </row>
    <row r="107" spans="1:10" ht="17.25" x14ac:dyDescent="0.3">
      <c r="A107" s="32" t="s">
        <v>75</v>
      </c>
      <c r="B107" s="10"/>
      <c r="C107" s="61">
        <v>432.68653237177477</v>
      </c>
      <c r="D107" s="61">
        <v>628.6698150845948</v>
      </c>
      <c r="E107" s="61">
        <v>990.75783621038386</v>
      </c>
      <c r="F107" s="61">
        <v>1334.6135578715453</v>
      </c>
      <c r="G107" s="61">
        <v>1729.2944786293838</v>
      </c>
      <c r="H107"/>
      <c r="I107"/>
      <c r="J107"/>
    </row>
    <row r="108" spans="1:10" ht="5.25" customHeight="1" x14ac:dyDescent="0.3">
      <c r="A108" s="32"/>
      <c r="B108" s="37"/>
      <c r="C108" s="24"/>
      <c r="D108" s="24"/>
      <c r="E108" s="24"/>
      <c r="F108" s="24"/>
      <c r="G108" s="24"/>
      <c r="H108"/>
      <c r="I108"/>
      <c r="J108"/>
    </row>
    <row r="109" spans="1:10" ht="17.25" x14ac:dyDescent="0.3">
      <c r="A109" s="28" t="s">
        <v>51</v>
      </c>
      <c r="B109" s="11"/>
      <c r="C109" s="26">
        <v>23.541537659526472</v>
      </c>
      <c r="D109" s="26">
        <v>37.744167783599622</v>
      </c>
      <c r="E109" s="26">
        <v>45.466262362473344</v>
      </c>
      <c r="F109" s="26">
        <v>64.281572461593001</v>
      </c>
      <c r="G109" s="26">
        <v>73.280705241824506</v>
      </c>
      <c r="H109"/>
      <c r="I109"/>
      <c r="J109"/>
    </row>
    <row r="110" spans="1:10" ht="17.25" x14ac:dyDescent="0.3">
      <c r="A110" s="28" t="s">
        <v>52</v>
      </c>
      <c r="B110" s="11"/>
      <c r="C110" s="26">
        <v>28.22401941420739</v>
      </c>
      <c r="D110" s="26">
        <v>40.750600186489834</v>
      </c>
      <c r="E110" s="26">
        <v>64.408539691107592</v>
      </c>
      <c r="F110" s="26">
        <v>94.397823942878375</v>
      </c>
      <c r="G110" s="26">
        <v>124.32524250639349</v>
      </c>
      <c r="H110"/>
      <c r="I110"/>
      <c r="J110"/>
    </row>
    <row r="111" spans="1:10" ht="17.25" x14ac:dyDescent="0.3">
      <c r="A111" s="28" t="s">
        <v>53</v>
      </c>
      <c r="B111" s="11"/>
      <c r="C111" s="26">
        <v>148.48357790653654</v>
      </c>
      <c r="D111" s="26">
        <v>147.86892909864176</v>
      </c>
      <c r="E111" s="26">
        <v>164.65574546267385</v>
      </c>
      <c r="F111" s="26">
        <v>172.87285403614817</v>
      </c>
      <c r="G111" s="26">
        <v>171.08562750784131</v>
      </c>
      <c r="H111"/>
      <c r="I111"/>
      <c r="J111"/>
    </row>
    <row r="112" spans="1:10" ht="17.25" x14ac:dyDescent="0.3">
      <c r="A112" s="28" t="s">
        <v>54</v>
      </c>
      <c r="B112" s="11"/>
      <c r="C112" s="26">
        <v>17.753315517000001</v>
      </c>
      <c r="D112" s="26">
        <v>27.229439484</v>
      </c>
      <c r="E112" s="26">
        <v>40.413050524999996</v>
      </c>
      <c r="F112" s="26">
        <v>62.416206694000003</v>
      </c>
      <c r="G112" s="26">
        <v>78.023093634000006</v>
      </c>
      <c r="H112"/>
      <c r="I112"/>
      <c r="J112"/>
    </row>
    <row r="113" spans="1:10" ht="17.25" x14ac:dyDescent="0.3">
      <c r="A113" s="28" t="s">
        <v>55</v>
      </c>
      <c r="B113" s="11"/>
      <c r="C113" s="26">
        <v>8.3325549730233597</v>
      </c>
      <c r="D113" s="26">
        <v>7.3531321870650403</v>
      </c>
      <c r="E113" s="26">
        <v>8.4569860948259397</v>
      </c>
      <c r="F113" s="26">
        <v>6.3924653611359012</v>
      </c>
      <c r="G113" s="26">
        <v>12.659840216701001</v>
      </c>
      <c r="H113"/>
      <c r="I113"/>
      <c r="J113"/>
    </row>
    <row r="114" spans="1:10" ht="17.25" x14ac:dyDescent="0.3">
      <c r="A114" s="32" t="s">
        <v>76</v>
      </c>
      <c r="B114" s="11"/>
      <c r="C114" s="61">
        <v>226.33500547029377</v>
      </c>
      <c r="D114" s="61">
        <v>260.94626873979627</v>
      </c>
      <c r="E114" s="61">
        <v>323.40058413608074</v>
      </c>
      <c r="F114" s="61">
        <v>400.3609224957554</v>
      </c>
      <c r="G114" s="61">
        <v>459.37450910676029</v>
      </c>
      <c r="H114"/>
      <c r="I114"/>
      <c r="J114"/>
    </row>
    <row r="115" spans="1:10" ht="17.25" x14ac:dyDescent="0.3">
      <c r="A115" s="36" t="s">
        <v>77</v>
      </c>
      <c r="B115" s="11"/>
      <c r="C115" s="33">
        <v>659.0215378420686</v>
      </c>
      <c r="D115" s="33">
        <v>889.61608382439101</v>
      </c>
      <c r="E115" s="33">
        <v>1314.1584203464645</v>
      </c>
      <c r="F115" s="33">
        <v>1734.9744803673007</v>
      </c>
      <c r="G115" s="33">
        <v>2188.6689877361441</v>
      </c>
      <c r="H115"/>
      <c r="I115"/>
      <c r="J115"/>
    </row>
    <row r="116" spans="1:10" ht="17.25" x14ac:dyDescent="0.3">
      <c r="A116" s="23" t="s">
        <v>78</v>
      </c>
      <c r="B116" s="11"/>
      <c r="C116" s="22">
        <v>1089.3797567127235</v>
      </c>
      <c r="D116" s="22">
        <v>1126.4938238879301</v>
      </c>
      <c r="E116" s="22">
        <v>1219.2682193157109</v>
      </c>
      <c r="F116" s="22">
        <v>1260.088245949871</v>
      </c>
      <c r="G116" s="22">
        <v>1278.8334963973937</v>
      </c>
      <c r="H116"/>
      <c r="I116"/>
      <c r="J116"/>
    </row>
    <row r="117" spans="1:10" ht="5.25" customHeight="1" x14ac:dyDescent="0.3">
      <c r="A117" s="31"/>
      <c r="B117" s="11"/>
      <c r="C117" s="72"/>
      <c r="D117" s="72"/>
      <c r="E117" s="72"/>
      <c r="F117" s="72"/>
      <c r="G117" s="72"/>
      <c r="H117"/>
      <c r="I117"/>
      <c r="J117"/>
    </row>
    <row r="118" spans="1:10" ht="17.25" x14ac:dyDescent="0.3">
      <c r="A118" s="32" t="s">
        <v>79</v>
      </c>
      <c r="B118" s="11"/>
      <c r="C118" s="71"/>
      <c r="D118" s="71"/>
      <c r="E118" s="71"/>
      <c r="F118" s="71"/>
      <c r="G118" s="71"/>
      <c r="H118"/>
      <c r="I118"/>
      <c r="J118"/>
    </row>
    <row r="119" spans="1:10" ht="17.25" x14ac:dyDescent="0.3">
      <c r="A119" s="28" t="s">
        <v>80</v>
      </c>
      <c r="B119" s="11"/>
      <c r="C119" s="26">
        <v>481.25432997204496</v>
      </c>
      <c r="D119" s="26">
        <v>354.28613311481786</v>
      </c>
      <c r="E119" s="26">
        <v>410.66516437123579</v>
      </c>
      <c r="F119" s="26">
        <v>445.4935773307817</v>
      </c>
      <c r="G119" s="26">
        <v>477.24735140229552</v>
      </c>
      <c r="H119"/>
      <c r="I119"/>
      <c r="J119"/>
    </row>
    <row r="120" spans="1:10" ht="17.25" x14ac:dyDescent="0.3">
      <c r="A120" s="28" t="s">
        <v>81</v>
      </c>
      <c r="B120" s="11"/>
      <c r="C120" s="26">
        <v>1.1624530366832131</v>
      </c>
      <c r="D120" s="26">
        <v>-2.0474442041780603</v>
      </c>
      <c r="E120" s="26">
        <v>-5.9516999553356813E-2</v>
      </c>
      <c r="F120" s="26">
        <v>-0.58241217455589467</v>
      </c>
      <c r="G120" s="26">
        <v>0.10798586380259931</v>
      </c>
      <c r="H120"/>
      <c r="I120"/>
      <c r="J120"/>
    </row>
    <row r="121" spans="1:10" ht="17.25" x14ac:dyDescent="0.3">
      <c r="A121" s="28" t="s">
        <v>82</v>
      </c>
      <c r="B121" s="11"/>
      <c r="C121" s="26">
        <v>-74.393915930999995</v>
      </c>
      <c r="D121" s="26">
        <v>-79.584368598999987</v>
      </c>
      <c r="E121" s="26">
        <v>-94.186309000999998</v>
      </c>
      <c r="F121" s="26">
        <v>-79.621243109999995</v>
      </c>
      <c r="G121" s="26">
        <v>-72.811799782999998</v>
      </c>
      <c r="H121"/>
      <c r="I121"/>
      <c r="J121"/>
    </row>
    <row r="122" spans="1:10" ht="17.25" x14ac:dyDescent="0.3">
      <c r="A122" s="36" t="s">
        <v>83</v>
      </c>
      <c r="B122" s="11"/>
      <c r="C122" s="33">
        <v>408.02286707772816</v>
      </c>
      <c r="D122" s="33">
        <v>272.65432031163982</v>
      </c>
      <c r="E122" s="33">
        <v>316.4193383706824</v>
      </c>
      <c r="F122" s="33">
        <v>365.28992204622585</v>
      </c>
      <c r="G122" s="33">
        <v>404.54353748309808</v>
      </c>
      <c r="H122"/>
      <c r="I122"/>
      <c r="J122"/>
    </row>
    <row r="123" spans="1:10" ht="17.25" x14ac:dyDescent="0.3">
      <c r="A123" s="23" t="s">
        <v>84</v>
      </c>
      <c r="B123" s="11"/>
      <c r="C123" s="22">
        <v>681.35688963499535</v>
      </c>
      <c r="D123" s="22">
        <v>853.83950357629044</v>
      </c>
      <c r="E123" s="22">
        <v>902.84888094502855</v>
      </c>
      <c r="F123" s="22">
        <v>894.79832390364504</v>
      </c>
      <c r="G123" s="22">
        <v>874.28995891429565</v>
      </c>
      <c r="H123"/>
      <c r="I123"/>
      <c r="J123"/>
    </row>
    <row r="124" spans="1:10" ht="5.25" customHeight="1" x14ac:dyDescent="0.3">
      <c r="A124" s="31"/>
      <c r="B124" s="11"/>
      <c r="C124"/>
      <c r="D124"/>
      <c r="E124"/>
      <c r="F124"/>
      <c r="G124"/>
      <c r="H124"/>
      <c r="I124"/>
      <c r="J124"/>
    </row>
    <row r="125" spans="1:10" ht="17.25" x14ac:dyDescent="0.3">
      <c r="A125" s="32" t="s">
        <v>85</v>
      </c>
      <c r="B125" s="11"/>
      <c r="C125" s="71"/>
      <c r="D125" s="71"/>
      <c r="E125" s="71"/>
      <c r="F125" s="71"/>
      <c r="G125" s="71"/>
      <c r="H125"/>
      <c r="I125"/>
      <c r="J125"/>
    </row>
    <row r="126" spans="1:10" ht="17.25" x14ac:dyDescent="0.3">
      <c r="A126" s="28" t="s">
        <v>86</v>
      </c>
      <c r="B126" s="35"/>
      <c r="C126" s="26">
        <v>307.37534509662839</v>
      </c>
      <c r="D126" s="26">
        <v>331.82081804965378</v>
      </c>
      <c r="E126" s="26">
        <v>361.38848483732289</v>
      </c>
      <c r="F126" s="26">
        <v>381.89509989776849</v>
      </c>
      <c r="G126" s="26">
        <v>390.68301781415425</v>
      </c>
      <c r="H126"/>
      <c r="I126"/>
      <c r="J126"/>
    </row>
    <row r="127" spans="1:10" ht="17.25" x14ac:dyDescent="0.3">
      <c r="A127" s="28" t="s">
        <v>87</v>
      </c>
      <c r="B127" s="35"/>
      <c r="C127" s="26">
        <v>37.404908524999996</v>
      </c>
      <c r="D127" s="26">
        <v>39.374330714999999</v>
      </c>
      <c r="E127" s="26">
        <v>40.950950837999997</v>
      </c>
      <c r="F127" s="26">
        <v>43.416804608999996</v>
      </c>
      <c r="G127" s="26">
        <v>56.665476421000001</v>
      </c>
      <c r="H127"/>
      <c r="I127"/>
      <c r="J127"/>
    </row>
    <row r="128" spans="1:10" ht="17.25" x14ac:dyDescent="0.3">
      <c r="A128" s="28" t="s">
        <v>88</v>
      </c>
      <c r="B128" s="11"/>
      <c r="C128" s="26">
        <v>2.9499053955078126E-11</v>
      </c>
      <c r="D128" s="26">
        <v>0</v>
      </c>
      <c r="E128" s="26">
        <v>0</v>
      </c>
      <c r="F128" s="26">
        <v>0</v>
      </c>
      <c r="G128" s="26">
        <v>0</v>
      </c>
      <c r="H128"/>
      <c r="I128"/>
      <c r="J128"/>
    </row>
    <row r="129" spans="1:10" ht="17.25" x14ac:dyDescent="0.3">
      <c r="A129" s="28" t="s">
        <v>89</v>
      </c>
      <c r="B129" s="11"/>
      <c r="C129" s="26">
        <v>30.404945832000003</v>
      </c>
      <c r="D129" s="26">
        <v>30.709158592000001</v>
      </c>
      <c r="E129" s="26">
        <v>33.462816393000004</v>
      </c>
      <c r="F129" s="26">
        <v>35.237578614</v>
      </c>
      <c r="G129" s="26">
        <v>33.027719060000003</v>
      </c>
      <c r="H129"/>
      <c r="I129"/>
      <c r="J129"/>
    </row>
    <row r="130" spans="1:10" ht="17.25" x14ac:dyDescent="0.3">
      <c r="A130" s="34" t="s">
        <v>90</v>
      </c>
      <c r="B130" s="9"/>
      <c r="C130" s="33">
        <v>375.1851994536579</v>
      </c>
      <c r="D130" s="33">
        <v>401.90430735665382</v>
      </c>
      <c r="E130" s="33">
        <v>435.80225206832296</v>
      </c>
      <c r="F130" s="33">
        <v>460.54948312076851</v>
      </c>
      <c r="G130" s="33">
        <v>480.37621329515429</v>
      </c>
      <c r="H130"/>
      <c r="I130"/>
      <c r="J130"/>
    </row>
    <row r="131" spans="1:10" ht="17.25" x14ac:dyDescent="0.3">
      <c r="A131" s="28" t="s">
        <v>91</v>
      </c>
      <c r="B131" s="7"/>
      <c r="C131" s="26">
        <v>97.024803847072619</v>
      </c>
      <c r="D131" s="26">
        <v>99.820574444293982</v>
      </c>
      <c r="E131" s="26">
        <v>111.53339383222425</v>
      </c>
      <c r="F131" s="26">
        <v>119.98551111066429</v>
      </c>
      <c r="G131" s="26">
        <v>122.28044768246693</v>
      </c>
      <c r="H131"/>
      <c r="I131"/>
      <c r="J131"/>
    </row>
    <row r="132" spans="1:10" ht="17.25" x14ac:dyDescent="0.3">
      <c r="A132" s="23" t="s">
        <v>92</v>
      </c>
      <c r="B132" s="11"/>
      <c r="C132" s="22">
        <v>278.16039560658533</v>
      </c>
      <c r="D132" s="22">
        <v>302.08373291235984</v>
      </c>
      <c r="E132" s="22">
        <v>324.26885823609871</v>
      </c>
      <c r="F132" s="22">
        <v>340.56397201010424</v>
      </c>
      <c r="G132" s="22">
        <v>358.09576561268733</v>
      </c>
      <c r="H132"/>
      <c r="I132"/>
      <c r="J132"/>
    </row>
    <row r="133" spans="1:10" ht="5.25" customHeight="1" x14ac:dyDescent="0.3">
      <c r="A133" s="2"/>
      <c r="B133" s="11"/>
      <c r="C133" s="72"/>
      <c r="D133" s="72"/>
      <c r="E133" s="72"/>
      <c r="F133" s="72"/>
      <c r="G133" s="72"/>
      <c r="H133"/>
      <c r="I133"/>
      <c r="J133"/>
    </row>
    <row r="134" spans="1:10" ht="17.25" x14ac:dyDescent="0.3">
      <c r="A134" s="32" t="s">
        <v>93</v>
      </c>
      <c r="B134" s="11"/>
      <c r="C134" s="61">
        <v>-322.69616519562203</v>
      </c>
      <c r="D134" s="61">
        <v>586.95135318413554</v>
      </c>
      <c r="E134" s="61">
        <v>631.69523651140719</v>
      </c>
      <c r="F134" s="61">
        <v>283.81918222129696</v>
      </c>
      <c r="G134" s="61">
        <v>-533.95234342234698</v>
      </c>
      <c r="H134"/>
      <c r="I134"/>
      <c r="J134"/>
    </row>
    <row r="135" spans="1:10" ht="5.25" customHeight="1" x14ac:dyDescent="0.3">
      <c r="A135" s="2"/>
      <c r="B135" s="11"/>
      <c r="C135" s="72"/>
      <c r="D135" s="72"/>
      <c r="E135" s="72"/>
      <c r="F135" s="72"/>
      <c r="G135" s="72"/>
      <c r="H135"/>
      <c r="I135"/>
      <c r="J135"/>
    </row>
    <row r="136" spans="1:10" ht="17.25" x14ac:dyDescent="0.3">
      <c r="A136" s="32" t="s">
        <v>94</v>
      </c>
      <c r="B136" s="11"/>
      <c r="C136" s="71"/>
      <c r="D136" s="71"/>
      <c r="E136" s="71"/>
      <c r="F136" s="71"/>
      <c r="G136" s="71"/>
      <c r="H136"/>
      <c r="I136"/>
      <c r="J136"/>
    </row>
    <row r="137" spans="1:10" ht="17.25" x14ac:dyDescent="0.3">
      <c r="A137" s="28" t="s">
        <v>95</v>
      </c>
      <c r="B137" s="9"/>
      <c r="C137" s="26">
        <v>310.55869422100841</v>
      </c>
      <c r="D137" s="26">
        <v>-653.20318739264587</v>
      </c>
      <c r="E137" s="26">
        <v>-740.79115840271163</v>
      </c>
      <c r="F137" s="26">
        <v>-423.77757817818826</v>
      </c>
      <c r="G137" s="26">
        <v>407.54536782101712</v>
      </c>
      <c r="H137"/>
      <c r="I137"/>
      <c r="J137"/>
    </row>
    <row r="138" spans="1:10" ht="17.25" x14ac:dyDescent="0.3">
      <c r="A138" s="28" t="s">
        <v>96</v>
      </c>
      <c r="B138" s="7"/>
      <c r="C138" s="26">
        <v>0.15958415804086781</v>
      </c>
      <c r="D138" s="26">
        <v>0.50536977497440005</v>
      </c>
      <c r="E138" s="26">
        <v>-2.2844047568999978E-3</v>
      </c>
      <c r="F138" s="26">
        <v>0</v>
      </c>
      <c r="G138" s="26">
        <v>20.043957296000002</v>
      </c>
      <c r="H138"/>
      <c r="I138"/>
      <c r="J138"/>
    </row>
    <row r="139" spans="1:10" ht="17.25" x14ac:dyDescent="0.25">
      <c r="A139" s="28" t="s">
        <v>97</v>
      </c>
      <c r="B139" s="29"/>
      <c r="C139" s="26">
        <v>1.777214330649096</v>
      </c>
      <c r="D139" s="26">
        <v>-0.38520685622223999</v>
      </c>
      <c r="E139" s="26">
        <v>0.98287682506528995</v>
      </c>
      <c r="F139" s="26">
        <v>1.7940487736371999</v>
      </c>
      <c r="G139" s="26">
        <v>0.74920935828402602</v>
      </c>
      <c r="H139"/>
      <c r="I139"/>
      <c r="J139"/>
    </row>
    <row r="140" spans="1:10" s="89" customFormat="1" ht="17.25" x14ac:dyDescent="0.25">
      <c r="A140" s="90" t="s">
        <v>98</v>
      </c>
      <c r="B140" s="91"/>
      <c r="C140" s="92">
        <v>266.20582859554071</v>
      </c>
      <c r="D140" s="92">
        <v>222.14522021165902</v>
      </c>
      <c r="E140" s="92">
        <v>146.21300240079523</v>
      </c>
      <c r="F140" s="92">
        <v>55.555213488849887</v>
      </c>
      <c r="G140" s="92">
        <v>317.76688688553395</v>
      </c>
    </row>
    <row r="141" spans="1:10" ht="17.25" x14ac:dyDescent="0.25">
      <c r="A141" s="28" t="s">
        <v>99</v>
      </c>
      <c r="B141" s="29"/>
      <c r="C141" s="26">
        <v>0</v>
      </c>
      <c r="D141" s="26">
        <v>-0.437205391</v>
      </c>
      <c r="E141" s="26">
        <v>0.58972808099999996</v>
      </c>
      <c r="F141" s="26">
        <v>0.33769677191940017</v>
      </c>
      <c r="G141" s="26">
        <v>-1.0126518419999999</v>
      </c>
      <c r="H141"/>
      <c r="I141"/>
      <c r="J141"/>
    </row>
    <row r="142" spans="1:10" ht="17.25" x14ac:dyDescent="0.25">
      <c r="A142" s="28" t="s">
        <v>100</v>
      </c>
      <c r="B142" s="29"/>
      <c r="C142" s="26">
        <v>1373.042496693736</v>
      </c>
      <c r="D142" s="26">
        <v>33.187779131095219</v>
      </c>
      <c r="E142" s="26">
        <v>51.794738472218661</v>
      </c>
      <c r="F142" s="26">
        <v>137.09727319911462</v>
      </c>
      <c r="G142" s="26">
        <v>104.5358327005474</v>
      </c>
      <c r="H142"/>
      <c r="I142"/>
      <c r="J142"/>
    </row>
    <row r="143" spans="1:10" ht="17.25" x14ac:dyDescent="0.25">
      <c r="A143" s="23" t="s">
        <v>101</v>
      </c>
      <c r="B143" s="29"/>
      <c r="C143" s="22">
        <v>1951.7438179989749</v>
      </c>
      <c r="D143" s="22">
        <v>-398.18723052213943</v>
      </c>
      <c r="E143" s="22">
        <v>-541.21309702838937</v>
      </c>
      <c r="F143" s="22">
        <v>-228.99334594466708</v>
      </c>
      <c r="G143" s="22">
        <v>849.62860221938251</v>
      </c>
      <c r="H143"/>
      <c r="I143"/>
      <c r="J143"/>
    </row>
    <row r="144" spans="1:10" ht="5.25" customHeight="1" x14ac:dyDescent="0.25">
      <c r="A144" s="31"/>
      <c r="B144" s="29"/>
      <c r="C144" s="72"/>
      <c r="D144" s="72"/>
      <c r="E144" s="72"/>
      <c r="F144" s="72"/>
      <c r="G144" s="72"/>
      <c r="H144"/>
      <c r="I144"/>
      <c r="J144"/>
    </row>
    <row r="145" spans="1:10" ht="17.25" x14ac:dyDescent="0.25">
      <c r="A145" s="31" t="s">
        <v>102</v>
      </c>
      <c r="B145" s="29"/>
      <c r="C145" s="71"/>
      <c r="D145" s="71"/>
      <c r="E145" s="71"/>
      <c r="F145" s="71"/>
      <c r="G145" s="71"/>
      <c r="H145"/>
      <c r="I145"/>
      <c r="J145"/>
    </row>
    <row r="146" spans="1:10" ht="17.25" x14ac:dyDescent="0.25">
      <c r="A146" s="28" t="s">
        <v>103</v>
      </c>
      <c r="B146" s="29"/>
      <c r="C146" s="26">
        <v>0.34742769853100308</v>
      </c>
      <c r="D146" s="26">
        <v>-0.12431768318342451</v>
      </c>
      <c r="E146" s="26">
        <v>0.14611591336246352</v>
      </c>
      <c r="F146" s="26">
        <v>0.40848043880831197</v>
      </c>
      <c r="G146" s="26">
        <v>0.19754448241513803</v>
      </c>
      <c r="H146"/>
      <c r="I146"/>
      <c r="J146"/>
    </row>
    <row r="147" spans="1:10" ht="17.25" x14ac:dyDescent="0.3">
      <c r="A147" s="28" t="s">
        <v>104</v>
      </c>
      <c r="B147" s="10"/>
      <c r="C147" s="26">
        <v>302.63712613573409</v>
      </c>
      <c r="D147" s="26">
        <v>302.48719924045423</v>
      </c>
      <c r="E147" s="26">
        <v>328.8783765892386</v>
      </c>
      <c r="F147" s="26">
        <v>342.07125258688211</v>
      </c>
      <c r="G147" s="26">
        <v>335.40653610698286</v>
      </c>
      <c r="H147"/>
      <c r="I147"/>
      <c r="J147"/>
    </row>
    <row r="148" spans="1:10" ht="17.25" x14ac:dyDescent="0.3">
      <c r="A148" s="28" t="s">
        <v>105</v>
      </c>
      <c r="B148" s="10"/>
      <c r="C148" s="26">
        <v>315.58686686132637</v>
      </c>
      <c r="D148" s="26">
        <v>365.26155279458197</v>
      </c>
      <c r="E148" s="26">
        <v>402.59032292902202</v>
      </c>
      <c r="F148" s="26">
        <v>482.42394773803528</v>
      </c>
      <c r="G148" s="26">
        <v>471.74159392899691</v>
      </c>
      <c r="H148"/>
      <c r="I148"/>
      <c r="J148"/>
    </row>
    <row r="149" spans="1:10" ht="17.25" x14ac:dyDescent="0.3">
      <c r="A149" s="28" t="s">
        <v>106</v>
      </c>
      <c r="B149" s="10"/>
      <c r="C149" s="26">
        <v>73.956338357491532</v>
      </c>
      <c r="D149" s="26">
        <v>76.637481734024092</v>
      </c>
      <c r="E149" s="26">
        <v>75.627363298378754</v>
      </c>
      <c r="F149" s="26">
        <v>76.287656419026376</v>
      </c>
      <c r="G149" s="26">
        <v>75.307274871326726</v>
      </c>
      <c r="H149"/>
      <c r="I149"/>
      <c r="J149"/>
    </row>
    <row r="150" spans="1:10" ht="17.25" x14ac:dyDescent="0.3">
      <c r="A150" s="28" t="s">
        <v>107</v>
      </c>
      <c r="B150" s="11"/>
      <c r="C150" s="26">
        <v>9.6766565714973218</v>
      </c>
      <c r="D150" s="26">
        <v>0.26385531300609016</v>
      </c>
      <c r="E150" s="26">
        <v>7.8196900308138009</v>
      </c>
      <c r="F150" s="26">
        <v>0.77742229852039901</v>
      </c>
      <c r="G150" s="26">
        <v>-0.142486742</v>
      </c>
      <c r="H150"/>
      <c r="I150"/>
      <c r="J150"/>
    </row>
    <row r="151" spans="1:10" ht="17.25" x14ac:dyDescent="0.3">
      <c r="A151" s="28" t="s">
        <v>108</v>
      </c>
      <c r="B151" s="10"/>
      <c r="C151" s="26">
        <v>22.094911831222358</v>
      </c>
      <c r="D151" s="26">
        <v>28.198589952978651</v>
      </c>
      <c r="E151" s="26">
        <v>13.453414134274636</v>
      </c>
      <c r="F151" s="26">
        <v>30.594857911205697</v>
      </c>
      <c r="G151" s="26">
        <v>27.036670262163007</v>
      </c>
      <c r="H151"/>
      <c r="I151"/>
      <c r="J151"/>
    </row>
    <row r="152" spans="1:10" ht="17.25" x14ac:dyDescent="0.3">
      <c r="A152" s="23" t="s">
        <v>109</v>
      </c>
      <c r="B152" s="10"/>
      <c r="C152" s="22">
        <v>724.29932745580265</v>
      </c>
      <c r="D152" s="22">
        <v>772.7243613518616</v>
      </c>
      <c r="E152" s="22">
        <v>828.51528289509019</v>
      </c>
      <c r="F152" s="22">
        <v>932.56361739247825</v>
      </c>
      <c r="G152" s="22">
        <v>909.54713290988468</v>
      </c>
      <c r="H152"/>
      <c r="I152"/>
      <c r="J152"/>
    </row>
    <row r="153" spans="1:10" ht="5.25" customHeight="1" x14ac:dyDescent="0.3">
      <c r="A153" s="25"/>
      <c r="B153" s="10"/>
      <c r="C153" s="24"/>
      <c r="D153" s="24"/>
      <c r="E153" s="24"/>
      <c r="F153" s="24"/>
      <c r="G153" s="24"/>
      <c r="H153"/>
      <c r="I153"/>
      <c r="J153"/>
    </row>
    <row r="154" spans="1:10" ht="17.25" x14ac:dyDescent="0.3">
      <c r="A154" s="23" t="s">
        <v>110</v>
      </c>
      <c r="B154" s="10"/>
      <c r="C154" s="22">
        <v>1864.2656105891308</v>
      </c>
      <c r="D154" s="22">
        <v>571.96299779878461</v>
      </c>
      <c r="E154" s="22">
        <v>489.08459576905483</v>
      </c>
      <c r="F154" s="22">
        <v>357.62451479790104</v>
      </c>
      <c r="G154" s="22">
        <v>638.51485041413389</v>
      </c>
      <c r="H154"/>
      <c r="I154"/>
      <c r="J154"/>
    </row>
    <row r="155" spans="1:10" ht="17.25" x14ac:dyDescent="0.3">
      <c r="A155" s="28" t="s">
        <v>111</v>
      </c>
      <c r="B155" s="10"/>
      <c r="C155" s="86">
        <v>121.00498514881039</v>
      </c>
      <c r="D155" s="86">
        <v>83.894916249580575</v>
      </c>
      <c r="E155" s="86">
        <v>97.146235594162292</v>
      </c>
      <c r="F155" s="86">
        <v>-11.831979566819596</v>
      </c>
      <c r="G155" s="86">
        <v>143.85996585284482</v>
      </c>
      <c r="H155"/>
      <c r="I155"/>
      <c r="J155"/>
    </row>
    <row r="156" spans="1:10" ht="18.75" x14ac:dyDescent="0.3">
      <c r="A156" s="28" t="s">
        <v>141</v>
      </c>
      <c r="B156" s="10"/>
      <c r="C156" s="87">
        <v>544.89006800599998</v>
      </c>
      <c r="D156" s="87">
        <v>153.99272294303248</v>
      </c>
      <c r="E156" s="87">
        <v>44.09867540240235</v>
      </c>
      <c r="F156" s="87">
        <v>-929.43727232343485</v>
      </c>
      <c r="G156" s="87">
        <v>0</v>
      </c>
      <c r="H156"/>
      <c r="I156"/>
      <c r="J156"/>
    </row>
    <row r="157" spans="1:10" ht="17.25" x14ac:dyDescent="0.3">
      <c r="A157" s="23" t="s">
        <v>112</v>
      </c>
      <c r="B157" s="10"/>
      <c r="C157" s="80">
        <v>2288.1506934463205</v>
      </c>
      <c r="D157" s="80">
        <v>642.06080449223657</v>
      </c>
      <c r="E157" s="80">
        <v>436.03703557729489</v>
      </c>
      <c r="F157" s="80">
        <v>-559.98077795871416</v>
      </c>
      <c r="G157" s="80">
        <v>494.65488456128907</v>
      </c>
      <c r="H157"/>
      <c r="I157"/>
      <c r="J157"/>
    </row>
    <row r="158" spans="1:10" ht="17.25" x14ac:dyDescent="0.3">
      <c r="A158" s="27" t="s">
        <v>113</v>
      </c>
      <c r="B158" s="10"/>
      <c r="C158" s="26"/>
      <c r="D158" s="26"/>
      <c r="E158" s="26"/>
      <c r="F158" s="26"/>
      <c r="G158" s="26"/>
      <c r="H158"/>
      <c r="I158"/>
      <c r="J158"/>
    </row>
    <row r="159" spans="1:10" ht="17.25" x14ac:dyDescent="0.3">
      <c r="A159" s="23" t="s">
        <v>65</v>
      </c>
      <c r="B159" s="10"/>
      <c r="C159" s="80">
        <v>0.135749112466266</v>
      </c>
      <c r="D159" s="80">
        <v>-0.11895148977365293</v>
      </c>
      <c r="E159" s="80">
        <v>-0.65269252176410619</v>
      </c>
      <c r="F159" s="80">
        <v>-0.74689775377962331</v>
      </c>
      <c r="G159" s="80">
        <v>-1.8833520893531956</v>
      </c>
      <c r="H159"/>
      <c r="I159"/>
      <c r="J159"/>
    </row>
    <row r="160" spans="1:10" ht="5.25" customHeight="1" x14ac:dyDescent="0.3">
      <c r="A160" s="25"/>
      <c r="B160" s="10"/>
      <c r="C160" s="24"/>
      <c r="D160" s="24"/>
      <c r="E160" s="24"/>
      <c r="F160" s="24"/>
      <c r="G160" s="24"/>
      <c r="H160"/>
      <c r="I160"/>
      <c r="J160"/>
    </row>
    <row r="161" spans="1:10" ht="17.25" x14ac:dyDescent="0.3">
      <c r="A161" s="23" t="s">
        <v>114</v>
      </c>
      <c r="B161" s="10"/>
      <c r="C161" s="22">
        <v>2288.2864425587868</v>
      </c>
      <c r="D161" s="22">
        <v>641.94185300246284</v>
      </c>
      <c r="E161" s="22">
        <v>435.38434305553017</v>
      </c>
      <c r="F161" s="22">
        <v>-560.72767571249381</v>
      </c>
      <c r="G161" s="22">
        <v>492.77153247193439</v>
      </c>
      <c r="H161"/>
      <c r="I161"/>
      <c r="J161"/>
    </row>
    <row r="162" spans="1:10" ht="17.25" x14ac:dyDescent="0.3">
      <c r="B162" s="10"/>
      <c r="C162" s="67"/>
      <c r="D162" s="67"/>
      <c r="E162" s="67"/>
      <c r="F162"/>
      <c r="G162"/>
      <c r="H162"/>
      <c r="I162"/>
      <c r="J162"/>
    </row>
    <row r="163" spans="1:10" ht="17.25" customHeight="1" x14ac:dyDescent="0.3">
      <c r="A163" s="93" t="s">
        <v>115</v>
      </c>
      <c r="B163" s="11"/>
      <c r="C163" s="94" t="str">
        <f>+C7</f>
        <v>Pro forma 
Q1-22</v>
      </c>
      <c r="D163" s="94" t="str">
        <f>+D7</f>
        <v>Pro forma 
Q2-22</v>
      </c>
      <c r="E163" s="94" t="str">
        <f>+E7</f>
        <v>Pro forma 
Q3-22</v>
      </c>
      <c r="F163" s="94" t="str">
        <f>+F7</f>
        <v>Pro forma 
Q4-22</v>
      </c>
      <c r="G163" s="94" t="str">
        <f>+G7</f>
        <v>Q1-23</v>
      </c>
      <c r="H163"/>
      <c r="I163"/>
      <c r="J163"/>
    </row>
    <row r="164" spans="1:10" ht="17.25" customHeight="1" x14ac:dyDescent="0.3">
      <c r="A164" s="93"/>
      <c r="B164" s="9"/>
      <c r="C164" s="94"/>
      <c r="D164" s="94"/>
      <c r="E164" s="94"/>
      <c r="F164" s="94"/>
      <c r="G164" s="94"/>
      <c r="H164"/>
      <c r="I164"/>
      <c r="J164"/>
    </row>
    <row r="165" spans="1:10" ht="17.25" x14ac:dyDescent="0.3">
      <c r="A165" s="15" t="s">
        <v>116</v>
      </c>
      <c r="B165" s="10"/>
      <c r="C165" s="14">
        <v>4.592045486405915E-2</v>
      </c>
      <c r="D165" s="14">
        <v>4.4026155806439454E-2</v>
      </c>
      <c r="E165" s="14">
        <v>4.5392111521230911E-2</v>
      </c>
      <c r="F165" s="14">
        <v>4.4684080943380874E-2</v>
      </c>
      <c r="G165" s="14">
        <v>4.6649800905373864E-2</v>
      </c>
      <c r="H165"/>
      <c r="I165"/>
      <c r="J165"/>
    </row>
    <row r="166" spans="1:10" ht="17.25" x14ac:dyDescent="0.3">
      <c r="A166" s="21" t="s">
        <v>117</v>
      </c>
      <c r="B166" s="10"/>
      <c r="C166" s="14">
        <v>5.1337718622168751E-2</v>
      </c>
      <c r="D166" s="14">
        <v>5.3901383644908228E-2</v>
      </c>
      <c r="E166" s="14">
        <v>5.2908494653735011E-2</v>
      </c>
      <c r="F166" s="14">
        <v>5.2708200537514571E-2</v>
      </c>
      <c r="G166" s="14">
        <v>4.9742730185410332E-2</v>
      </c>
      <c r="H166"/>
      <c r="I166"/>
      <c r="J166"/>
    </row>
    <row r="167" spans="1:10" ht="17.25" x14ac:dyDescent="0.3">
      <c r="A167" s="21" t="s">
        <v>118</v>
      </c>
      <c r="B167" s="10"/>
      <c r="C167" s="14">
        <v>1.5594064058368291E-2</v>
      </c>
      <c r="D167" s="14">
        <v>-1.397040900729889E-2</v>
      </c>
      <c r="E167" s="14">
        <v>6.0869992463055212E-4</v>
      </c>
      <c r="F167" s="14">
        <v>2.5246060364282016E-3</v>
      </c>
      <c r="G167" s="14">
        <v>3.0538293575793268E-2</v>
      </c>
      <c r="H167"/>
      <c r="I167"/>
      <c r="J167"/>
    </row>
    <row r="168" spans="1:10" ht="18.75" x14ac:dyDescent="0.3">
      <c r="A168" s="15" t="s">
        <v>142</v>
      </c>
      <c r="B168" s="10"/>
      <c r="C168" s="14">
        <v>0.43321726547156331</v>
      </c>
      <c r="D168" s="14">
        <v>0.47777434487978293</v>
      </c>
      <c r="E168" s="14">
        <v>0.50704133357657533</v>
      </c>
      <c r="F168" s="14">
        <v>0.56331983079202685</v>
      </c>
      <c r="G168" s="14">
        <v>0.46581202563327795</v>
      </c>
      <c r="H168"/>
      <c r="I168"/>
      <c r="J168"/>
    </row>
    <row r="169" spans="1:10" ht="18.75" x14ac:dyDescent="0.3">
      <c r="A169" s="15" t="s">
        <v>143</v>
      </c>
      <c r="B169" s="10"/>
      <c r="C169" s="14">
        <v>2.459416173756657E-2</v>
      </c>
      <c r="D169" s="14">
        <v>2.5201264060752439E-2</v>
      </c>
      <c r="E169" s="14">
        <v>2.5828952469125855E-2</v>
      </c>
      <c r="F169" s="14">
        <v>2.785823738553565E-2</v>
      </c>
      <c r="G169" s="14">
        <v>2.6416733694987045E-2</v>
      </c>
      <c r="H169"/>
      <c r="I169"/>
      <c r="J169"/>
    </row>
    <row r="170" spans="1:10" ht="17.25" x14ac:dyDescent="0.3">
      <c r="A170" s="15" t="s">
        <v>119</v>
      </c>
      <c r="B170" s="10"/>
      <c r="C170" s="14">
        <v>0.21805865205769315</v>
      </c>
      <c r="D170" s="14">
        <v>0.23866413260820801</v>
      </c>
      <c r="E170" s="14">
        <v>0.25729902672105942</v>
      </c>
      <c r="F170" s="14">
        <v>0.28110287994079514</v>
      </c>
      <c r="G170" s="14">
        <v>0.24380246158776511</v>
      </c>
      <c r="H170"/>
      <c r="I170"/>
      <c r="J170"/>
    </row>
    <row r="171" spans="1:10" ht="17.25" x14ac:dyDescent="0.3">
      <c r="A171" s="15" t="s">
        <v>120</v>
      </c>
      <c r="B171" s="10"/>
      <c r="C171" s="14">
        <f t="shared" ref="C171:F171" si="0">C155/C154</f>
        <v>6.4907588522523527E-2</v>
      </c>
      <c r="D171" s="14">
        <f t="shared" si="0"/>
        <v>0.14667892253948678</v>
      </c>
      <c r="E171" s="14">
        <f t="shared" si="0"/>
        <v>0.19862869621032725</v>
      </c>
      <c r="F171" s="14">
        <f t="shared" si="0"/>
        <v>-3.3084923088972311E-2</v>
      </c>
      <c r="G171" s="14">
        <f t="shared" ref="G171" si="1">G155/G154</f>
        <v>0.22530402505053529</v>
      </c>
      <c r="H171"/>
      <c r="I171"/>
      <c r="J171"/>
    </row>
    <row r="172" spans="1:10" ht="17.25" x14ac:dyDescent="0.3">
      <c r="A172" s="15" t="s">
        <v>121</v>
      </c>
      <c r="B172" s="10"/>
      <c r="C172" s="81">
        <f t="shared" ref="C172:F172" si="2">C159/C157</f>
        <v>5.9326998372561795E-5</v>
      </c>
      <c r="D172" s="81">
        <f t="shared" si="2"/>
        <v>-1.8526514769535543E-4</v>
      </c>
      <c r="E172" s="81">
        <f t="shared" si="2"/>
        <v>-1.4968740462606999E-3</v>
      </c>
      <c r="F172" s="81">
        <f t="shared" si="2"/>
        <v>1.3337917713930709E-3</v>
      </c>
      <c r="G172" s="81">
        <f t="shared" ref="G172" si="3">G159/G157</f>
        <v>-3.8074062303529994E-3</v>
      </c>
      <c r="H172"/>
      <c r="I172"/>
      <c r="J172"/>
    </row>
    <row r="173" spans="1:10" ht="18.75" x14ac:dyDescent="0.3">
      <c r="A173" s="15" t="s">
        <v>145</v>
      </c>
      <c r="B173" s="10"/>
      <c r="C173" s="14">
        <v>2.1754811083667204E-2</v>
      </c>
      <c r="D173" s="14">
        <v>2.0351340403363491E-2</v>
      </c>
      <c r="E173" s="14">
        <v>1.3185057265438706E-2</v>
      </c>
      <c r="F173" s="14">
        <v>1.2441260203231951E-2</v>
      </c>
      <c r="G173" s="14">
        <v>1.436667313168782E-2</v>
      </c>
      <c r="H173"/>
      <c r="I173"/>
      <c r="J173"/>
    </row>
    <row r="174" spans="1:10" ht="18.75" x14ac:dyDescent="0.3">
      <c r="A174" s="15" t="s">
        <v>144</v>
      </c>
      <c r="B174" s="10"/>
      <c r="C174" s="14">
        <v>0.18984441860225149</v>
      </c>
      <c r="D174" s="14">
        <v>0.16560187834837156</v>
      </c>
      <c r="E174" s="14">
        <v>0.10883718534084162</v>
      </c>
      <c r="F174" s="14">
        <v>0.10535973593194192</v>
      </c>
      <c r="G174" s="14">
        <v>0.1268126170375688</v>
      </c>
      <c r="H174"/>
      <c r="I174"/>
      <c r="J174"/>
    </row>
    <row r="175" spans="1:10" ht="5.25" customHeight="1" x14ac:dyDescent="0.3">
      <c r="A175" s="20"/>
      <c r="B175" s="10"/>
      <c r="C175" s="75"/>
      <c r="D175" s="75"/>
      <c r="E175" s="75"/>
      <c r="F175" s="75"/>
      <c r="G175" s="75"/>
      <c r="H175"/>
      <c r="I175"/>
      <c r="J175"/>
    </row>
    <row r="176" spans="1:10" ht="17.25" x14ac:dyDescent="0.3">
      <c r="A176" s="15" t="s">
        <v>122</v>
      </c>
      <c r="B176" s="10"/>
      <c r="C176" s="14">
        <v>4.9324734694179605E-2</v>
      </c>
      <c r="D176" s="14">
        <v>4.6010587525611199E-2</v>
      </c>
      <c r="E176" s="14">
        <v>4.6301807401739628E-2</v>
      </c>
      <c r="F176" s="14">
        <v>4.6496012968422963E-2</v>
      </c>
      <c r="G176" s="14">
        <v>5.3202191297814644E-2</v>
      </c>
      <c r="H176"/>
      <c r="I176"/>
      <c r="J176"/>
    </row>
    <row r="177" spans="1:10" ht="17.25" x14ac:dyDescent="0.3">
      <c r="A177" s="15" t="s">
        <v>123</v>
      </c>
      <c r="B177" s="10"/>
      <c r="C177" s="14">
        <v>3.7083922046248205E-2</v>
      </c>
      <c r="D177" s="14">
        <v>3.487001821844167E-2</v>
      </c>
      <c r="E177" s="14">
        <v>3.4255676108293331E-2</v>
      </c>
      <c r="F177" s="14">
        <v>3.5174247874089126E-2</v>
      </c>
      <c r="G177" s="14">
        <v>3.7543169198479276E-2</v>
      </c>
      <c r="H177"/>
      <c r="I177"/>
      <c r="J177"/>
    </row>
    <row r="178" spans="1:10" ht="17.25" x14ac:dyDescent="0.3">
      <c r="A178" s="15" t="s">
        <v>124</v>
      </c>
      <c r="B178" s="10"/>
      <c r="C178" s="14">
        <v>2.3344954039301997E-2</v>
      </c>
      <c r="D178" s="14">
        <v>1.6620564594339082E-2</v>
      </c>
      <c r="E178" s="14">
        <v>1.8277698890939009E-2</v>
      </c>
      <c r="F178" s="14">
        <v>1.892584093781639E-2</v>
      </c>
      <c r="G178" s="14">
        <v>1.9771842457607089E-2</v>
      </c>
      <c r="H178"/>
      <c r="I178"/>
      <c r="J178"/>
    </row>
    <row r="179" spans="1:10" ht="17.25" x14ac:dyDescent="0.3">
      <c r="A179" s="15" t="s">
        <v>125</v>
      </c>
      <c r="B179" s="10"/>
      <c r="C179" s="14">
        <v>1.2405014482855492</v>
      </c>
      <c r="D179" s="14">
        <v>1.2679000337525732</v>
      </c>
      <c r="E179" s="14">
        <v>1.2068278239434387</v>
      </c>
      <c r="F179" s="14">
        <v>1.1849096691172949</v>
      </c>
      <c r="G179" s="14">
        <v>1.0473958835779971</v>
      </c>
      <c r="H179"/>
      <c r="I179"/>
      <c r="J179"/>
    </row>
    <row r="180" spans="1:10" ht="17.25" x14ac:dyDescent="0.3">
      <c r="A180" s="15" t="s">
        <v>126</v>
      </c>
      <c r="B180" s="10"/>
      <c r="C180" s="14">
        <v>1.6499712395070314</v>
      </c>
      <c r="D180" s="14">
        <v>1.6729794951998511</v>
      </c>
      <c r="E180" s="14">
        <v>1.6312131541248851</v>
      </c>
      <c r="F180" s="14">
        <v>1.5663042899709543</v>
      </c>
      <c r="G180" s="14">
        <v>1.4842581847064031</v>
      </c>
      <c r="H180"/>
      <c r="I180"/>
      <c r="J180"/>
    </row>
    <row r="181" spans="1:10" ht="17.25" x14ac:dyDescent="0.3">
      <c r="A181" s="15" t="s">
        <v>127</v>
      </c>
      <c r="B181" s="10"/>
      <c r="C181" s="14">
        <v>6.1187404824430275E-2</v>
      </c>
      <c r="D181" s="14">
        <v>5.8336825476698162E-2</v>
      </c>
      <c r="E181" s="14">
        <v>5.587830947128964E-2</v>
      </c>
      <c r="F181" s="14">
        <v>5.509357534168751E-2</v>
      </c>
      <c r="G181" s="14">
        <v>5.5723756162660204E-2</v>
      </c>
      <c r="H181"/>
      <c r="I181"/>
      <c r="J181"/>
    </row>
    <row r="182" spans="1:10" ht="17.25" x14ac:dyDescent="0.3">
      <c r="A182" s="15" t="s">
        <v>128</v>
      </c>
      <c r="B182" s="9"/>
      <c r="C182" s="14">
        <v>2.4596002380038791E-2</v>
      </c>
      <c r="D182" s="14">
        <v>1.9810221254682649E-2</v>
      </c>
      <c r="E182" s="14">
        <v>2.0574162471144342E-2</v>
      </c>
      <c r="F182" s="14">
        <v>1.6852713640229892E-2</v>
      </c>
      <c r="G182" s="14">
        <v>1.8020699111715544E-2</v>
      </c>
      <c r="H182"/>
      <c r="I182"/>
      <c r="J182"/>
    </row>
    <row r="183" spans="1:10" ht="5.25" customHeight="1" x14ac:dyDescent="0.3">
      <c r="A183" s="15"/>
      <c r="B183" s="7"/>
      <c r="C183" s="75"/>
      <c r="D183" s="75"/>
      <c r="E183" s="75"/>
      <c r="F183" s="75"/>
      <c r="G183" s="75"/>
      <c r="H183"/>
      <c r="I183"/>
      <c r="J183"/>
    </row>
    <row r="184" spans="1:10" ht="17.25" x14ac:dyDescent="0.3">
      <c r="A184" s="15" t="s">
        <v>129</v>
      </c>
      <c r="B184" s="9"/>
      <c r="C184" s="14">
        <v>0.64190786203134365</v>
      </c>
      <c r="D184" s="14">
        <v>0.63569208106573916</v>
      </c>
      <c r="E184" s="14">
        <v>0.65156767358893797</v>
      </c>
      <c r="F184" s="14">
        <v>0.69104504087073637</v>
      </c>
      <c r="G184" s="14">
        <v>0.67947849668675797</v>
      </c>
      <c r="H184"/>
      <c r="I184"/>
      <c r="J184"/>
    </row>
    <row r="185" spans="1:10" ht="17.25" x14ac:dyDescent="0.3">
      <c r="A185" s="19" t="s">
        <v>130</v>
      </c>
      <c r="B185" s="18"/>
      <c r="C185" s="14">
        <v>0.98854733199411648</v>
      </c>
      <c r="D185" s="14">
        <v>1.0240567456720806</v>
      </c>
      <c r="E185" s="14">
        <v>0.95987100532933955</v>
      </c>
      <c r="F185" s="14">
        <v>0.96962915447977827</v>
      </c>
      <c r="G185" s="14">
        <v>0.97804965357589313</v>
      </c>
      <c r="H185"/>
      <c r="I185"/>
      <c r="J185"/>
    </row>
    <row r="186" spans="1:10" ht="17.25" x14ac:dyDescent="0.3">
      <c r="A186" s="19" t="s">
        <v>131</v>
      </c>
      <c r="B186" s="18"/>
      <c r="C186" s="14">
        <f>C10/C61</f>
        <v>0.12291678244658408</v>
      </c>
      <c r="D186" s="14">
        <f>D10/D61</f>
        <v>0.14134028523612255</v>
      </c>
      <c r="E186" s="14">
        <f>E10/E61</f>
        <v>0.10783761517071831</v>
      </c>
      <c r="F186" s="14">
        <f>F10/F61</f>
        <v>8.2633992826834882E-2</v>
      </c>
      <c r="G186" s="14">
        <f>G10/G61</f>
        <v>0.11369629071686085</v>
      </c>
      <c r="H186"/>
      <c r="I186"/>
      <c r="J186"/>
    </row>
    <row r="187" spans="1:10" ht="17.25" x14ac:dyDescent="0.25">
      <c r="A187" s="15" t="s">
        <v>132</v>
      </c>
      <c r="B187" s="14">
        <v>0.10574290761479488</v>
      </c>
      <c r="C187" s="14">
        <v>0.12585095739472252</v>
      </c>
      <c r="D187" s="14">
        <v>0.12073833062130261</v>
      </c>
      <c r="E187" s="14">
        <v>0.12182829435569083</v>
      </c>
      <c r="F187" s="14">
        <v>0.11467411007927297</v>
      </c>
      <c r="G187" s="14">
        <v>0.111710592641215</v>
      </c>
      <c r="H187"/>
      <c r="I187"/>
      <c r="J187"/>
    </row>
    <row r="188" spans="1:10" ht="17.25" x14ac:dyDescent="0.3">
      <c r="A188" s="15" t="s">
        <v>133</v>
      </c>
      <c r="B188" s="11"/>
      <c r="C188" s="14">
        <f>(C87-C48)/(C56-C48)</f>
        <v>0.11681121720348142</v>
      </c>
      <c r="D188" s="14">
        <f>(D87-D48)/(D56-D48)</f>
        <v>0.11188297564121764</v>
      </c>
      <c r="E188" s="14">
        <f>(E87-E48)/(E56-E48)</f>
        <v>0.11287404863605034</v>
      </c>
      <c r="F188" s="14">
        <f>(F87-F48)/(F56-F48)</f>
        <v>0.10548536327642057</v>
      </c>
      <c r="G188" s="14">
        <f>(G87-G48)/(G56-G48)</f>
        <v>0.10241182607258963</v>
      </c>
      <c r="H188"/>
      <c r="I188"/>
      <c r="J188"/>
    </row>
    <row r="189" spans="1:10" ht="17.25" x14ac:dyDescent="0.3">
      <c r="A189" s="15" t="s">
        <v>134</v>
      </c>
      <c r="B189" s="11"/>
      <c r="C189" s="14">
        <f t="shared" ref="C189:F189" si="4">C86/C87</f>
        <v>2.7751634599471088E-3</v>
      </c>
      <c r="D189" s="14">
        <f t="shared" si="4"/>
        <v>2.7215763382274177E-3</v>
      </c>
      <c r="E189" s="14">
        <f t="shared" si="4"/>
        <v>2.6798235454769015E-3</v>
      </c>
      <c r="F189" s="14">
        <f t="shared" si="4"/>
        <v>2.8554099990919265E-3</v>
      </c>
      <c r="G189" s="14">
        <f t="shared" ref="G189" si="5">G86/G87</f>
        <v>3.06220196784363E-3</v>
      </c>
      <c r="H189"/>
      <c r="I189"/>
      <c r="J189"/>
    </row>
    <row r="190" spans="1:10" ht="5.25" customHeight="1" x14ac:dyDescent="0.3">
      <c r="A190" s="15"/>
      <c r="B190" s="9"/>
      <c r="C190" s="75"/>
      <c r="D190" s="75"/>
      <c r="E190" s="75"/>
      <c r="F190" s="75"/>
      <c r="G190"/>
      <c r="H190"/>
      <c r="I190"/>
      <c r="J190"/>
    </row>
    <row r="191" spans="1:10" ht="17.25" x14ac:dyDescent="0.25">
      <c r="A191" s="17"/>
      <c r="B191" s="16"/>
      <c r="C191" s="67"/>
      <c r="D191" s="67"/>
      <c r="E191" s="67"/>
      <c r="F191"/>
      <c r="G191"/>
      <c r="H191"/>
      <c r="I191"/>
      <c r="J191"/>
    </row>
    <row r="192" spans="1:10" ht="17.25" x14ac:dyDescent="0.3">
      <c r="A192" s="15"/>
      <c r="B192" s="13"/>
      <c r="C192" s="14"/>
      <c r="D192" s="14"/>
      <c r="E192" s="14"/>
      <c r="F192" s="14"/>
      <c r="G192" s="14"/>
      <c r="H192" s="74"/>
      <c r="I192" s="74"/>
      <c r="J192" s="74"/>
    </row>
    <row r="193" spans="1:11" s="89" customFormat="1" ht="17.25" x14ac:dyDescent="0.25">
      <c r="A193" s="98" t="s">
        <v>151</v>
      </c>
      <c r="B193" s="98"/>
      <c r="C193" s="98"/>
      <c r="D193" s="98"/>
      <c r="E193" s="98"/>
      <c r="F193" s="98"/>
      <c r="G193" s="98"/>
      <c r="H193" s="74"/>
      <c r="I193" s="74"/>
      <c r="J193" s="74"/>
    </row>
    <row r="194" spans="1:11" ht="17.25" x14ac:dyDescent="0.25">
      <c r="A194" s="99" t="s">
        <v>156</v>
      </c>
      <c r="B194" s="99"/>
      <c r="C194" s="99"/>
      <c r="D194" s="99"/>
      <c r="E194" s="99"/>
      <c r="F194" s="99"/>
      <c r="G194" s="99"/>
      <c r="H194" s="74"/>
      <c r="I194" s="74"/>
      <c r="J194" s="74"/>
    </row>
    <row r="195" spans="1:11" ht="17.25" x14ac:dyDescent="0.25">
      <c r="A195" s="100" t="s">
        <v>146</v>
      </c>
      <c r="B195" s="100"/>
      <c r="C195" s="100"/>
      <c r="D195" s="100"/>
      <c r="E195" s="100"/>
      <c r="F195" s="100"/>
      <c r="G195" s="100"/>
      <c r="H195" s="74"/>
      <c r="I195" s="74"/>
      <c r="J195" s="74"/>
    </row>
    <row r="196" spans="1:11" ht="17.25" x14ac:dyDescent="0.25">
      <c r="A196" s="100" t="s">
        <v>152</v>
      </c>
      <c r="B196" s="100"/>
      <c r="C196" s="100"/>
      <c r="D196" s="100"/>
      <c r="E196" s="100"/>
      <c r="F196" s="100"/>
      <c r="G196" s="100"/>
      <c r="H196" s="74"/>
      <c r="I196" s="74"/>
      <c r="J196" s="74"/>
    </row>
    <row r="197" spans="1:11" ht="17.25" x14ac:dyDescent="0.25">
      <c r="A197" s="100" t="s">
        <v>147</v>
      </c>
      <c r="B197" s="100"/>
      <c r="C197" s="100"/>
      <c r="D197" s="100"/>
      <c r="E197" s="100"/>
      <c r="F197" s="100"/>
      <c r="G197" s="100"/>
      <c r="H197" s="74"/>
      <c r="I197" s="74"/>
      <c r="J197" s="74"/>
    </row>
    <row r="198" spans="1:11" ht="30" customHeight="1" x14ac:dyDescent="0.25">
      <c r="A198" s="99" t="s">
        <v>153</v>
      </c>
      <c r="B198" s="99"/>
      <c r="C198" s="99"/>
      <c r="D198" s="99"/>
      <c r="E198" s="99"/>
      <c r="F198" s="99"/>
      <c r="G198" s="99"/>
      <c r="H198" s="74"/>
      <c r="I198" s="74"/>
      <c r="J198" s="74"/>
    </row>
    <row r="199" spans="1:11" ht="17.25" x14ac:dyDescent="0.25">
      <c r="A199" s="99" t="s">
        <v>148</v>
      </c>
      <c r="B199" s="99"/>
      <c r="C199" s="99"/>
      <c r="D199" s="99"/>
      <c r="E199" s="99"/>
      <c r="F199" s="99"/>
      <c r="G199" s="99"/>
      <c r="H199" s="67"/>
      <c r="I199" s="67"/>
      <c r="J199" s="67"/>
    </row>
    <row r="200" spans="1:11" ht="54.75" customHeight="1" x14ac:dyDescent="0.25">
      <c r="A200" s="97" t="s">
        <v>150</v>
      </c>
      <c r="B200" s="97"/>
      <c r="C200" s="97"/>
      <c r="D200" s="97"/>
      <c r="E200" s="97"/>
      <c r="F200" s="97"/>
      <c r="G200" s="97"/>
      <c r="H200" s="88"/>
      <c r="I200" s="88"/>
      <c r="J200" s="88"/>
      <c r="K200" s="88"/>
    </row>
    <row r="201" spans="1:11" ht="63.75" customHeight="1" x14ac:dyDescent="0.25">
      <c r="A201" s="97" t="s">
        <v>155</v>
      </c>
      <c r="B201" s="97"/>
      <c r="C201" s="97"/>
      <c r="D201" s="97"/>
      <c r="E201" s="97"/>
      <c r="F201" s="97"/>
      <c r="G201" s="97"/>
      <c r="H201" s="88"/>
      <c r="I201" s="88"/>
      <c r="J201" s="88"/>
      <c r="K201" s="88"/>
    </row>
    <row r="202" spans="1:11" ht="55.5" customHeight="1" x14ac:dyDescent="0.25">
      <c r="A202" s="97" t="s">
        <v>154</v>
      </c>
      <c r="B202" s="97"/>
      <c r="C202" s="97"/>
      <c r="D202" s="97"/>
      <c r="E202" s="97"/>
      <c r="F202" s="97"/>
      <c r="G202" s="97"/>
      <c r="H202" s="88"/>
      <c r="I202" s="88"/>
      <c r="J202" s="88"/>
      <c r="K202" s="88"/>
    </row>
    <row r="203" spans="1:11" ht="17.25" x14ac:dyDescent="0.3">
      <c r="A203" s="12"/>
      <c r="B203" s="11"/>
      <c r="C203" s="6"/>
      <c r="D203" s="6"/>
      <c r="E203" s="6"/>
      <c r="F203" s="6"/>
      <c r="G203" s="6"/>
      <c r="H203" s="76"/>
      <c r="I203" s="76"/>
      <c r="J203" s="76"/>
    </row>
    <row r="204" spans="1:11" ht="17.25" x14ac:dyDescent="0.3">
      <c r="A204" s="12"/>
      <c r="B204" s="11"/>
      <c r="C204" s="6"/>
      <c r="D204" s="6"/>
      <c r="E204" s="6"/>
      <c r="F204" s="6"/>
      <c r="G204" s="6"/>
      <c r="H204" s="76"/>
      <c r="I204" s="76"/>
      <c r="J204" s="76"/>
    </row>
    <row r="205" spans="1:11" ht="17.25" x14ac:dyDescent="0.3">
      <c r="A205" s="12"/>
      <c r="B205" s="11"/>
      <c r="C205" s="6"/>
      <c r="D205" s="6"/>
      <c r="E205" s="6"/>
      <c r="F205" s="6"/>
      <c r="G205" s="6"/>
      <c r="H205" s="76"/>
      <c r="I205" s="76"/>
      <c r="J205" s="76"/>
    </row>
    <row r="206" spans="1:11" ht="17.25" x14ac:dyDescent="0.3">
      <c r="A206" s="12"/>
      <c r="B206" s="11"/>
      <c r="C206" s="6"/>
      <c r="D206" s="6"/>
      <c r="E206" s="6"/>
      <c r="F206" s="6"/>
      <c r="G206" s="6"/>
      <c r="H206" s="76"/>
      <c r="I206" s="76"/>
      <c r="J206" s="76"/>
    </row>
    <row r="207" spans="1:11" ht="17.25" x14ac:dyDescent="0.3">
      <c r="B207" s="3"/>
      <c r="C207" s="2"/>
      <c r="D207" s="2"/>
      <c r="E207" s="2"/>
      <c r="F207" s="2"/>
      <c r="G207" s="2"/>
      <c r="H207" s="67"/>
      <c r="I207" s="67"/>
      <c r="J207" s="67"/>
    </row>
    <row r="208" spans="1:11" ht="17.25" x14ac:dyDescent="0.3">
      <c r="B208" s="3"/>
      <c r="C208" s="2"/>
      <c r="D208" s="2"/>
      <c r="E208" s="2"/>
      <c r="F208" s="2"/>
      <c r="G208" s="2"/>
      <c r="H208" s="67"/>
      <c r="I208" s="67"/>
      <c r="J208" s="67"/>
    </row>
    <row r="209" spans="1:10" ht="17.25" x14ac:dyDescent="0.3">
      <c r="A209" s="8"/>
      <c r="B209" s="10"/>
      <c r="C209" s="6"/>
      <c r="D209" s="6"/>
      <c r="E209" s="6"/>
      <c r="F209" s="6"/>
      <c r="G209" s="6"/>
      <c r="H209" s="76"/>
      <c r="I209" s="76"/>
      <c r="J209" s="76"/>
    </row>
    <row r="210" spans="1:10" ht="17.25" x14ac:dyDescent="0.3">
      <c r="A210" s="8"/>
      <c r="B210" s="9"/>
      <c r="C210" s="6"/>
      <c r="D210" s="6"/>
      <c r="E210" s="6"/>
      <c r="F210" s="6"/>
      <c r="G210" s="6"/>
      <c r="H210" s="76"/>
      <c r="I210" s="76"/>
      <c r="J210" s="76"/>
    </row>
    <row r="211" spans="1:10" ht="17.25" x14ac:dyDescent="0.3">
      <c r="A211" s="8"/>
      <c r="B211" s="7"/>
      <c r="C211" s="6"/>
      <c r="D211" s="6"/>
      <c r="E211" s="6"/>
      <c r="F211" s="6"/>
      <c r="G211" s="6"/>
      <c r="H211" s="76"/>
      <c r="I211" s="76"/>
      <c r="J211" s="76"/>
    </row>
    <row r="212" spans="1:10" ht="17.25" x14ac:dyDescent="0.3">
      <c r="B212" s="3"/>
      <c r="C212" s="6"/>
      <c r="D212" s="6"/>
      <c r="E212" s="6"/>
      <c r="F212" s="6"/>
      <c r="G212" s="6"/>
      <c r="H212" s="76"/>
      <c r="I212" s="76"/>
      <c r="J212" s="76"/>
    </row>
    <row r="213" spans="1:10" ht="17.25" x14ac:dyDescent="0.3">
      <c r="B213" s="3"/>
      <c r="C213" s="2"/>
      <c r="D213" s="2"/>
      <c r="E213" s="2"/>
      <c r="F213" s="2"/>
      <c r="G213" s="2"/>
      <c r="H213" s="67"/>
      <c r="I213" s="67"/>
      <c r="J213" s="67"/>
    </row>
    <row r="214" spans="1:10" ht="17.25" x14ac:dyDescent="0.3">
      <c r="B214" s="3"/>
      <c r="C214" s="2"/>
      <c r="D214" s="2"/>
      <c r="E214" s="2"/>
      <c r="F214" s="2"/>
      <c r="G214" s="2"/>
      <c r="H214" s="67"/>
      <c r="I214" s="67"/>
      <c r="J214" s="67"/>
    </row>
    <row r="215" spans="1:10" ht="17.25" x14ac:dyDescent="0.3">
      <c r="B215" s="3"/>
      <c r="C215" s="2"/>
      <c r="D215" s="2"/>
      <c r="E215" s="2"/>
      <c r="F215" s="2"/>
      <c r="G215" s="2"/>
      <c r="H215" s="67"/>
      <c r="I215" s="67"/>
      <c r="J215" s="67"/>
    </row>
    <row r="216" spans="1:10" ht="17.25" x14ac:dyDescent="0.3">
      <c r="B216" s="3"/>
      <c r="C216" s="4"/>
      <c r="D216" s="4"/>
      <c r="E216" s="4"/>
      <c r="F216" s="4"/>
      <c r="G216" s="4"/>
      <c r="H216" s="77"/>
      <c r="I216" s="77"/>
      <c r="J216" s="77"/>
    </row>
    <row r="217" spans="1:10" ht="17.25" x14ac:dyDescent="0.3">
      <c r="B217" s="3"/>
      <c r="C217" s="4"/>
      <c r="D217" s="4"/>
      <c r="E217" s="4"/>
      <c r="F217" s="4"/>
      <c r="G217" s="4"/>
      <c r="H217" s="77"/>
      <c r="I217" s="77"/>
      <c r="J217" s="77"/>
    </row>
    <row r="218" spans="1:10" ht="17.25" x14ac:dyDescent="0.3">
      <c r="B218" s="5"/>
      <c r="C218" s="4"/>
      <c r="D218" s="4"/>
      <c r="E218" s="4"/>
      <c r="F218" s="4"/>
      <c r="G218" s="4"/>
      <c r="H218" s="77"/>
      <c r="I218" s="77"/>
      <c r="J218" s="77"/>
    </row>
    <row r="219" spans="1:10" ht="17.25" x14ac:dyDescent="0.3">
      <c r="B219" s="3"/>
      <c r="C219" s="4"/>
      <c r="D219" s="4"/>
      <c r="E219" s="4"/>
      <c r="F219" s="4"/>
      <c r="G219" s="4"/>
      <c r="H219" s="77"/>
      <c r="I219" s="77"/>
      <c r="J219" s="77"/>
    </row>
    <row r="220" spans="1:10" ht="17.25" x14ac:dyDescent="0.3">
      <c r="B220" s="3"/>
      <c r="C220" s="2"/>
      <c r="D220" s="2"/>
      <c r="E220" s="2"/>
      <c r="F220" s="2"/>
      <c r="G220" s="2"/>
      <c r="H220" s="67"/>
      <c r="I220" s="67"/>
      <c r="J220" s="67"/>
    </row>
    <row r="221" spans="1:10" ht="17.25" x14ac:dyDescent="0.25">
      <c r="C221" s="2"/>
      <c r="D221" s="2"/>
      <c r="E221" s="2"/>
      <c r="F221" s="2"/>
      <c r="G221" s="2"/>
      <c r="H221" s="67"/>
      <c r="I221" s="67"/>
      <c r="J221" s="67"/>
    </row>
    <row r="222" spans="1:10" ht="17.25" x14ac:dyDescent="0.25">
      <c r="C222" s="2"/>
      <c r="D222" s="2"/>
      <c r="E222" s="2"/>
      <c r="F222" s="2"/>
      <c r="G222" s="2"/>
      <c r="H222" s="67"/>
      <c r="I222" s="67"/>
      <c r="J222" s="67"/>
    </row>
    <row r="223" spans="1:10" ht="17.25" x14ac:dyDescent="0.25">
      <c r="C223" s="2"/>
      <c r="D223" s="2"/>
      <c r="E223" s="2"/>
      <c r="F223" s="2"/>
      <c r="G223" s="2"/>
      <c r="H223" s="67"/>
      <c r="I223" s="67"/>
      <c r="J223" s="67"/>
    </row>
    <row r="224" spans="1:10" ht="17.25" x14ac:dyDescent="0.25">
      <c r="C224" s="2"/>
      <c r="D224" s="2"/>
      <c r="E224" s="2"/>
      <c r="F224" s="2"/>
      <c r="G224" s="2"/>
      <c r="H224" s="67"/>
      <c r="I224" s="67"/>
      <c r="J224" s="67"/>
    </row>
    <row r="225" spans="3:10" ht="17.25" x14ac:dyDescent="0.25">
      <c r="C225" s="2"/>
      <c r="D225" s="2"/>
      <c r="E225" s="2"/>
      <c r="F225" s="2"/>
      <c r="G225" s="2"/>
      <c r="H225" s="67"/>
      <c r="I225" s="67"/>
      <c r="J225" s="67"/>
    </row>
    <row r="226" spans="3:10" ht="17.25" x14ac:dyDescent="0.25">
      <c r="C226" s="2"/>
      <c r="D226" s="2"/>
      <c r="E226" s="2"/>
      <c r="F226" s="2"/>
      <c r="G226" s="2"/>
      <c r="H226" s="67"/>
      <c r="I226" s="67"/>
      <c r="J226" s="67"/>
    </row>
    <row r="227" spans="3:10" ht="17.25" x14ac:dyDescent="0.25">
      <c r="C227" s="2"/>
      <c r="D227" s="2"/>
      <c r="E227" s="2"/>
      <c r="F227" s="2"/>
      <c r="G227" s="2"/>
      <c r="H227" s="67"/>
      <c r="I227" s="67"/>
      <c r="J227" s="67"/>
    </row>
    <row r="228" spans="3:10" ht="17.25" x14ac:dyDescent="0.25">
      <c r="C228" s="2"/>
      <c r="D228" s="2"/>
      <c r="E228" s="2"/>
      <c r="F228" s="2"/>
      <c r="G228" s="2"/>
      <c r="H228" s="67"/>
      <c r="I228" s="67"/>
      <c r="J228" s="67"/>
    </row>
    <row r="229" spans="3:10" ht="17.25" x14ac:dyDescent="0.25">
      <c r="C229" s="2"/>
      <c r="D229" s="2"/>
      <c r="E229" s="2"/>
      <c r="F229" s="2"/>
      <c r="G229" s="2"/>
      <c r="H229" s="67"/>
      <c r="I229" s="67"/>
      <c r="J229" s="67"/>
    </row>
    <row r="230" spans="3:10" ht="17.25" x14ac:dyDescent="0.25">
      <c r="C230" s="2"/>
      <c r="D230" s="2"/>
      <c r="E230" s="2"/>
      <c r="F230" s="2"/>
      <c r="G230" s="2"/>
      <c r="H230" s="67"/>
      <c r="I230" s="67"/>
      <c r="J230" s="67"/>
    </row>
    <row r="231" spans="3:10" ht="17.25" x14ac:dyDescent="0.25">
      <c r="C231" s="2"/>
      <c r="D231" s="2"/>
      <c r="E231" s="2"/>
      <c r="F231" s="2"/>
      <c r="G231" s="2"/>
      <c r="H231" s="67"/>
      <c r="I231" s="67"/>
      <c r="J231" s="67"/>
    </row>
    <row r="232" spans="3:10" ht="17.25" x14ac:dyDescent="0.25">
      <c r="C232" s="2"/>
      <c r="D232" s="2"/>
      <c r="E232" s="2"/>
      <c r="F232" s="2"/>
      <c r="G232" s="2"/>
      <c r="H232" s="67"/>
      <c r="I232" s="67"/>
      <c r="J232" s="67"/>
    </row>
    <row r="233" spans="3:10" ht="17.25" x14ac:dyDescent="0.25">
      <c r="C233" s="2"/>
      <c r="D233" s="2"/>
      <c r="E233" s="2"/>
      <c r="F233" s="2"/>
      <c r="G233" s="2"/>
      <c r="H233" s="67"/>
      <c r="I233" s="67"/>
      <c r="J233" s="67"/>
    </row>
    <row r="234" spans="3:10" ht="17.25" x14ac:dyDescent="0.25">
      <c r="C234" s="2"/>
      <c r="D234" s="2"/>
      <c r="E234" s="2"/>
      <c r="F234" s="2"/>
      <c r="G234" s="2"/>
      <c r="H234" s="67"/>
      <c r="I234" s="67"/>
      <c r="J234" s="67"/>
    </row>
    <row r="235" spans="3:10" ht="17.25" x14ac:dyDescent="0.25">
      <c r="C235" s="2"/>
      <c r="D235" s="2"/>
      <c r="E235" s="2"/>
      <c r="F235" s="2"/>
      <c r="G235" s="2"/>
      <c r="H235" s="67"/>
      <c r="I235" s="67"/>
      <c r="J235" s="67"/>
    </row>
    <row r="236" spans="3:10" ht="17.25" x14ac:dyDescent="0.25">
      <c r="C236" s="2"/>
      <c r="D236" s="2"/>
      <c r="E236" s="2"/>
      <c r="F236" s="2"/>
      <c r="G236" s="2"/>
      <c r="H236" s="67"/>
      <c r="I236" s="67"/>
      <c r="J236" s="67"/>
    </row>
    <row r="237" spans="3:10" ht="17.25" x14ac:dyDescent="0.25">
      <c r="C237" s="2"/>
      <c r="D237" s="2"/>
      <c r="E237" s="2"/>
      <c r="F237" s="2"/>
      <c r="G237" s="2"/>
      <c r="H237" s="67"/>
      <c r="I237" s="67"/>
      <c r="J237" s="67"/>
    </row>
    <row r="238" spans="3:10" ht="17.25" x14ac:dyDescent="0.25">
      <c r="C238" s="2"/>
      <c r="D238" s="2"/>
      <c r="E238" s="2"/>
      <c r="F238" s="2"/>
      <c r="G238" s="2"/>
      <c r="H238" s="67"/>
      <c r="I238" s="67"/>
      <c r="J238" s="67"/>
    </row>
    <row r="239" spans="3:10" ht="17.25" x14ac:dyDescent="0.25">
      <c r="C239" s="2"/>
      <c r="D239" s="2"/>
      <c r="E239" s="2"/>
      <c r="F239" s="2"/>
      <c r="G239" s="2"/>
      <c r="H239" s="67"/>
      <c r="I239" s="67"/>
      <c r="J239" s="67"/>
    </row>
    <row r="240" spans="3:10" ht="17.25" x14ac:dyDescent="0.25">
      <c r="C240" s="2"/>
      <c r="D240" s="2"/>
      <c r="E240" s="2"/>
      <c r="F240" s="2"/>
      <c r="G240" s="2"/>
      <c r="H240" s="67"/>
      <c r="I240" s="67"/>
      <c r="J240" s="67"/>
    </row>
    <row r="241" spans="3:10" ht="17.25" x14ac:dyDescent="0.25">
      <c r="C241" s="2"/>
      <c r="D241" s="2"/>
      <c r="E241" s="2"/>
      <c r="F241" s="2"/>
      <c r="G241" s="2"/>
      <c r="H241" s="67"/>
      <c r="I241" s="67"/>
      <c r="J241" s="67"/>
    </row>
    <row r="242" spans="3:10" ht="17.25" x14ac:dyDescent="0.25">
      <c r="C242" s="2"/>
      <c r="D242" s="2"/>
      <c r="E242" s="2"/>
      <c r="F242" s="2"/>
      <c r="G242" s="2"/>
      <c r="H242" s="67"/>
      <c r="I242" s="67"/>
      <c r="J242" s="67"/>
    </row>
  </sheetData>
  <mergeCells count="28">
    <mergeCell ref="A201:G201"/>
    <mergeCell ref="A202:G202"/>
    <mergeCell ref="A193:G193"/>
    <mergeCell ref="A194:G194"/>
    <mergeCell ref="A198:G198"/>
    <mergeCell ref="A199:G199"/>
    <mergeCell ref="A200:G200"/>
    <mergeCell ref="A195:G195"/>
    <mergeCell ref="A196:G196"/>
    <mergeCell ref="A197:G197"/>
    <mergeCell ref="G95:G96"/>
    <mergeCell ref="G163:G164"/>
    <mergeCell ref="D7:D8"/>
    <mergeCell ref="D95:D96"/>
    <mergeCell ref="D163:D164"/>
    <mergeCell ref="G7:G8"/>
    <mergeCell ref="F7:F8"/>
    <mergeCell ref="F95:F96"/>
    <mergeCell ref="F163:F164"/>
    <mergeCell ref="E7:E8"/>
    <mergeCell ref="E95:E96"/>
    <mergeCell ref="E163:E164"/>
    <mergeCell ref="A7:A8"/>
    <mergeCell ref="A163:A164"/>
    <mergeCell ref="A95:A96"/>
    <mergeCell ref="C163:C164"/>
    <mergeCell ref="C7:C8"/>
    <mergeCell ref="C95:C96"/>
  </mergeCells>
  <phoneticPr fontId="20" type="noConversion"/>
  <pageMargins left="0.7" right="0.7" top="0.75" bottom="0.75" header="0.3" footer="0.3"/>
  <pageSetup scale="38" orientation="landscape" verticalDpi="597"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Banco de Bogotá</vt:lpstr>
      <vt:lpstr>'Banco de Bogotá'!Área_de_impresión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Max Franky Estepa</dc:creator>
  <cp:lastModifiedBy>Gonzalez Tovar, Faudy Arely</cp:lastModifiedBy>
  <dcterms:created xsi:type="dcterms:W3CDTF">2020-03-16T21:57:55Z</dcterms:created>
  <dcterms:modified xsi:type="dcterms:W3CDTF">2023-05-30T18:08:49Z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27ccbd3-b1cc-445a-8933-de3f9428397c_Enabled">
    <vt:lpwstr>true</vt:lpwstr>
  </property>
  <property fmtid="{D5CDD505-2E9C-101B-9397-08002B2CF9AE}" pid="3" name="MSIP_Label_a27ccbd3-b1cc-445a-8933-de3f9428397c_SetDate">
    <vt:lpwstr>2021-02-03T16:19:52Z</vt:lpwstr>
  </property>
  <property fmtid="{D5CDD505-2E9C-101B-9397-08002B2CF9AE}" pid="4" name="MSIP_Label_a27ccbd3-b1cc-445a-8933-de3f9428397c_Method">
    <vt:lpwstr>Standard</vt:lpwstr>
  </property>
  <property fmtid="{D5CDD505-2E9C-101B-9397-08002B2CF9AE}" pid="5" name="MSIP_Label_a27ccbd3-b1cc-445a-8933-de3f9428397c_Name">
    <vt:lpwstr>Cifrado</vt:lpwstr>
  </property>
  <property fmtid="{D5CDD505-2E9C-101B-9397-08002B2CF9AE}" pid="6" name="MSIP_Label_a27ccbd3-b1cc-445a-8933-de3f9428397c_SiteId">
    <vt:lpwstr>daa4d0ab-0563-4108-9916-441c45c84ae9</vt:lpwstr>
  </property>
  <property fmtid="{D5CDD505-2E9C-101B-9397-08002B2CF9AE}" pid="7" name="MSIP_Label_a27ccbd3-b1cc-445a-8933-de3f9428397c_ActionId">
    <vt:lpwstr>ef71f36f-f937-4666-8538-df774e6d82d7</vt:lpwstr>
  </property>
  <property fmtid="{D5CDD505-2E9C-101B-9397-08002B2CF9AE}" pid="8" name="MSIP_Label_a27ccbd3-b1cc-445a-8933-de3f9428397c_ContentBits">
    <vt:lpwstr>8</vt:lpwstr>
  </property>
</Properties>
</file>